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ouncillors\Members Payments\2026 - Members Payments\Elected Members Expences 2026 for CCC Website\Quarter 2\"/>
    </mc:Choice>
  </mc:AlternateContent>
  <xr:revisionPtr revIDLastSave="0" documentId="13_ncr:1_{276C31BD-2793-440F-9789-C6EE90B7322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lected_Members_Expenses_CCC_Q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5" i="1" l="1"/>
  <c r="K9" i="1"/>
  <c r="I25" i="1"/>
  <c r="K6" i="1"/>
  <c r="K23" i="1" l="1"/>
  <c r="K22" i="1"/>
  <c r="K21" i="1"/>
  <c r="K20" i="1"/>
  <c r="K19" i="1"/>
  <c r="K18" i="1"/>
  <c r="K17" i="1"/>
  <c r="K16" i="1"/>
  <c r="K14" i="1"/>
  <c r="K13" i="1"/>
  <c r="K12" i="1"/>
  <c r="K11" i="1"/>
  <c r="K10" i="1"/>
  <c r="K8" i="1"/>
  <c r="K7" i="1"/>
  <c r="K15" i="1"/>
  <c r="D32" i="1"/>
  <c r="F25" i="1"/>
  <c r="G25" i="1"/>
  <c r="D30" i="1" l="1"/>
  <c r="C25" i="1" l="1"/>
  <c r="H25" i="1" l="1"/>
  <c r="D31" i="1" s="1"/>
  <c r="E25" i="1"/>
  <c r="D25" i="1"/>
  <c r="K25" i="1" l="1"/>
  <c r="D29" i="1"/>
  <c r="D34" i="1" s="1"/>
</calcChain>
</file>

<file path=xl/sharedStrings.xml><?xml version="1.0" encoding="utf-8"?>
<sst xmlns="http://schemas.openxmlformats.org/spreadsheetml/2006/main" count="101" uniqueCount="52">
  <si>
    <t>Elected Members Expenses</t>
  </si>
  <si>
    <t>Meetings Held &amp; Attended by Elected Members</t>
  </si>
  <si>
    <t>Elected Member</t>
  </si>
  <si>
    <t>Electoral Area</t>
  </si>
  <si>
    <t>Rep Payment</t>
  </si>
  <si>
    <t xml:space="preserve">Mayor's Allowance/Leas Cathaoirleach Allowance </t>
  </si>
  <si>
    <t>SPC Chair Allowance</t>
  </si>
  <si>
    <t xml:space="preserve">Total LRA </t>
  </si>
  <si>
    <t>Total Exp</t>
  </si>
  <si>
    <t>No of Co.  Meetings Held</t>
  </si>
  <si>
    <t>No of Co. Meetings Attended</t>
  </si>
  <si>
    <t>Date</t>
  </si>
  <si>
    <t>No. of MD Meetings Held</t>
  </si>
  <si>
    <t>No. of MD Meetings Attended2</t>
  </si>
  <si>
    <t>Adrienne Wallace</t>
  </si>
  <si>
    <t>Carlow MD</t>
  </si>
  <si>
    <t xml:space="preserve">Andrew Gladney </t>
  </si>
  <si>
    <t>Muinebheag MD</t>
  </si>
  <si>
    <t>Tullow MD</t>
  </si>
  <si>
    <t>Charlie Murphy</t>
  </si>
  <si>
    <t>John Cassin</t>
  </si>
  <si>
    <t xml:space="preserve">John Pender </t>
  </si>
  <si>
    <t>William Paton</t>
  </si>
  <si>
    <t>William Quinn</t>
  </si>
  <si>
    <t>DETAILS</t>
  </si>
  <si>
    <t>Amount</t>
  </si>
  <si>
    <t xml:space="preserve">Total Salaries (Rep Payment, Allowances, SPC) </t>
  </si>
  <si>
    <t xml:space="preserve">Total Local Representational Allowance &amp; Travel Rep </t>
  </si>
  <si>
    <t xml:space="preserve">Total Members Conferences </t>
  </si>
  <si>
    <t xml:space="preserve">TOTAL EXPENSES </t>
  </si>
  <si>
    <t>Michael Doran</t>
  </si>
  <si>
    <t>Local Travel  &amp; Subsistence</t>
  </si>
  <si>
    <t>Ben Ward</t>
  </si>
  <si>
    <t>Jim Deane</t>
  </si>
  <si>
    <t>Andrea Dalton</t>
  </si>
  <si>
    <t>Conference &amp; Training</t>
  </si>
  <si>
    <t>Brian O'Donoghue, MD Chair</t>
  </si>
  <si>
    <t>Foreign Travel</t>
  </si>
  <si>
    <t>Total Members Foreign Travel</t>
  </si>
  <si>
    <t>Q2, 2026</t>
  </si>
  <si>
    <t>13/04, 11/05, 08/06</t>
  </si>
  <si>
    <t>30/04, 28/05, 25/06</t>
  </si>
  <si>
    <t>09/04, 12/06</t>
  </si>
  <si>
    <t xml:space="preserve">Fergal Browne </t>
  </si>
  <si>
    <t>Ken Murnane. Cathaoirleach CCC</t>
  </si>
  <si>
    <t>Fintan Phelan,</t>
  </si>
  <si>
    <t>Paul Doogue,  MD Mayor Carlow</t>
  </si>
  <si>
    <t>Thomas Kinsella</t>
  </si>
  <si>
    <t>Daniel Pender, Leas Cathaoirleach, MD Chair</t>
  </si>
  <si>
    <t>Security Allowance</t>
  </si>
  <si>
    <t>Total Members Security Travel</t>
  </si>
  <si>
    <t>01/04, 27/04, 10/06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</si>
</sst>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€&quot;* #,##0.00_-;\-&quot;€&quot;* #,##0.00_-;_-&quot;€&quot;* &quot;-&quot;??_-;_-@_-"/>
    <numFmt numFmtId="164" formatCode="&quot; &quot;[$€-1809]* #,##0.00&quot; &quot;;&quot;-&quot;[$€-1809]* #,##0.00&quot; &quot;;&quot; &quot;[$€-1809]* &quot;-&quot;#&quot; &quot;;&quot; &quot;@&quot; &quot;"/>
    <numFmt numFmtId="165" formatCode="&quot; &quot;[$€-1809]#,##0.00&quot; &quot;;&quot;-&quot;[$€-1809]#,##0.00&quot; &quot;;&quot; &quot;[$€-1809]&quot;-&quot;#&quot; &quot;;&quot; &quot;@&quot; &quot;"/>
  </numFmts>
  <fonts count="15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 Light"/>
      <family val="2"/>
    </font>
    <font>
      <b/>
      <sz val="14"/>
      <color rgb="FF000000"/>
      <name val="Calibri Light"/>
      <family val="2"/>
    </font>
    <font>
      <b/>
      <sz val="11"/>
      <color rgb="FFFFFFFF"/>
      <name val="Calibri Light"/>
      <family val="2"/>
    </font>
    <font>
      <b/>
      <sz val="11"/>
      <color rgb="FF000000"/>
      <name val="Calibri Light"/>
      <family val="2"/>
    </font>
    <font>
      <b/>
      <u/>
      <sz val="11"/>
      <color rgb="FF000000"/>
      <name val="Calibri Light"/>
      <family val="2"/>
    </font>
    <font>
      <sz val="8"/>
      <name val="Calibri"/>
      <family val="2"/>
    </font>
    <font>
      <sz val="11"/>
      <color rgb="FFFF0000"/>
      <name val="Calibri Light"/>
      <family val="2"/>
    </font>
    <font>
      <b/>
      <sz val="11"/>
      <name val="Calibri Light"/>
      <family val="2"/>
    </font>
    <font>
      <b/>
      <sz val="14"/>
      <name val="Calibri Light"/>
      <family val="2"/>
    </font>
    <font>
      <sz val="11"/>
      <color theme="1"/>
      <name val="Calibri"/>
      <family val="2"/>
    </font>
    <font>
      <sz val="11"/>
      <color theme="1"/>
      <name val="Calibri Light"/>
      <family val="2"/>
    </font>
    <font>
      <sz val="11"/>
      <name val="Calibri Light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8080"/>
        <bgColor rgb="FF008080"/>
      </patternFill>
    </fill>
    <fill>
      <patternFill patternType="solid">
        <fgColor rgb="FFF2F2F2"/>
        <bgColor rgb="FFF2F2F2"/>
      </patternFill>
    </fill>
  </fills>
  <borders count="4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4">
    <xf numFmtId="0" fontId="0" fillId="0" borderId="0" xfId="0"/>
    <xf numFmtId="164" fontId="2" fillId="0" borderId="0" xfId="1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49" fontId="4" fillId="2" borderId="1" xfId="0" applyNumberFormat="1" applyFont="1" applyFill="1" applyBorder="1" applyAlignment="1">
      <alignment horizontal="left" wrapText="1"/>
    </xf>
    <xf numFmtId="164" fontId="4" fillId="2" borderId="2" xfId="1" applyFont="1" applyFill="1" applyBorder="1" applyAlignment="1">
      <alignment horizontal="center" wrapText="1"/>
    </xf>
    <xf numFmtId="164" fontId="4" fillId="2" borderId="3" xfId="1" applyFont="1" applyFill="1" applyBorder="1" applyAlignment="1">
      <alignment horizontal="center" wrapText="1"/>
    </xf>
    <xf numFmtId="164" fontId="4" fillId="2" borderId="4" xfId="1" applyFont="1" applyFill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3" borderId="5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/>
    </xf>
    <xf numFmtId="0" fontId="5" fillId="3" borderId="10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5" fillId="3" borderId="14" xfId="0" applyFont="1" applyFill="1" applyBorder="1" applyAlignment="1">
      <alignment horizontal="left"/>
    </xf>
    <xf numFmtId="0" fontId="5" fillId="3" borderId="19" xfId="0" applyFont="1" applyFill="1" applyBorder="1" applyAlignment="1">
      <alignment horizontal="left"/>
    </xf>
    <xf numFmtId="0" fontId="2" fillId="3" borderId="19" xfId="0" applyFont="1" applyFill="1" applyBorder="1" applyAlignment="1">
      <alignment horizontal="left"/>
    </xf>
    <xf numFmtId="0" fontId="5" fillId="0" borderId="0" xfId="0" applyFont="1" applyAlignment="1">
      <alignment horizontal="center"/>
    </xf>
    <xf numFmtId="164" fontId="5" fillId="3" borderId="21" xfId="1" applyFont="1" applyFill="1" applyBorder="1" applyAlignment="1">
      <alignment horizontal="center"/>
    </xf>
    <xf numFmtId="164" fontId="5" fillId="3" borderId="22" xfId="1" applyFont="1" applyFill="1" applyBorder="1" applyAlignment="1">
      <alignment horizontal="center"/>
    </xf>
    <xf numFmtId="164" fontId="5" fillId="3" borderId="23" xfId="1" applyFont="1" applyFill="1" applyBorder="1" applyAlignment="1">
      <alignment horizontal="center"/>
    </xf>
    <xf numFmtId="165" fontId="5" fillId="0" borderId="0" xfId="0" applyNumberFormat="1" applyFont="1" applyAlignment="1">
      <alignment horizontal="center"/>
    </xf>
    <xf numFmtId="164" fontId="5" fillId="0" borderId="0" xfId="1" applyFont="1" applyAlignment="1">
      <alignment horizontal="center"/>
    </xf>
    <xf numFmtId="164" fontId="5" fillId="0" borderId="0" xfId="1" applyFont="1" applyFill="1" applyAlignment="1">
      <alignment horizontal="center"/>
    </xf>
    <xf numFmtId="0" fontId="4" fillId="2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6" fillId="0" borderId="0" xfId="1" applyFont="1" applyAlignment="1">
      <alignment horizontal="center"/>
    </xf>
    <xf numFmtId="164" fontId="2" fillId="0" borderId="0" xfId="1" applyFont="1" applyFill="1" applyAlignment="1">
      <alignment horizontal="center"/>
    </xf>
    <xf numFmtId="164" fontId="2" fillId="0" borderId="10" xfId="1" applyFont="1" applyFill="1" applyBorder="1" applyAlignment="1">
      <alignment horizontal="right"/>
    </xf>
    <xf numFmtId="164" fontId="2" fillId="0" borderId="0" xfId="1" applyFont="1" applyFill="1" applyAlignment="1">
      <alignment horizontal="right"/>
    </xf>
    <xf numFmtId="164" fontId="2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5" fontId="0" fillId="0" borderId="0" xfId="0" applyNumberFormat="1" applyAlignment="1">
      <alignment horizontal="center"/>
    </xf>
    <xf numFmtId="164" fontId="1" fillId="0" borderId="0" xfId="1" applyFill="1" applyAlignment="1">
      <alignment horizontal="right"/>
    </xf>
    <xf numFmtId="164" fontId="5" fillId="3" borderId="19" xfId="1" applyFont="1" applyFill="1" applyBorder="1" applyAlignment="1">
      <alignment horizontal="right"/>
    </xf>
    <xf numFmtId="164" fontId="5" fillId="0" borderId="0" xfId="1" applyFont="1" applyFill="1" applyAlignment="1">
      <alignment horizontal="right"/>
    </xf>
    <xf numFmtId="0" fontId="2" fillId="0" borderId="24" xfId="0" applyFont="1" applyBorder="1" applyAlignment="1">
      <alignment horizontal="center"/>
    </xf>
    <xf numFmtId="0" fontId="4" fillId="2" borderId="25" xfId="0" applyFont="1" applyFill="1" applyBorder="1" applyAlignment="1">
      <alignment horizontal="center" wrapText="1"/>
    </xf>
    <xf numFmtId="0" fontId="4" fillId="2" borderId="26" xfId="0" applyFont="1" applyFill="1" applyBorder="1" applyAlignment="1">
      <alignment horizontal="center" wrapText="1"/>
    </xf>
    <xf numFmtId="14" fontId="4" fillId="2" borderId="26" xfId="0" applyNumberFormat="1" applyFont="1" applyFill="1" applyBorder="1" applyAlignment="1">
      <alignment horizontal="center" wrapText="1"/>
    </xf>
    <xf numFmtId="2" fontId="4" fillId="2" borderId="26" xfId="0" applyNumberFormat="1" applyFont="1" applyFill="1" applyBorder="1" applyAlignment="1">
      <alignment horizontal="center" wrapText="1"/>
    </xf>
    <xf numFmtId="2" fontId="4" fillId="2" borderId="27" xfId="0" applyNumberFormat="1" applyFont="1" applyFill="1" applyBorder="1" applyAlignment="1">
      <alignment horizontal="center" wrapText="1"/>
    </xf>
    <xf numFmtId="0" fontId="2" fillId="0" borderId="28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164" fontId="8" fillId="0" borderId="17" xfId="1" applyFont="1" applyFill="1" applyBorder="1" applyAlignment="1">
      <alignment horizontal="center"/>
    </xf>
    <xf numFmtId="164" fontId="9" fillId="3" borderId="21" xfId="1" applyFont="1" applyFill="1" applyBorder="1" applyAlignment="1">
      <alignment horizontal="center"/>
    </xf>
    <xf numFmtId="0" fontId="5" fillId="0" borderId="33" xfId="0" applyFont="1" applyBorder="1" applyAlignment="1">
      <alignment horizontal="center"/>
    </xf>
    <xf numFmtId="165" fontId="9" fillId="0" borderId="33" xfId="0" applyNumberFormat="1" applyFont="1" applyBorder="1" applyAlignment="1">
      <alignment horizontal="center"/>
    </xf>
    <xf numFmtId="165" fontId="9" fillId="0" borderId="0" xfId="0" applyNumberFormat="1" applyFont="1" applyAlignment="1">
      <alignment horizontal="center"/>
    </xf>
    <xf numFmtId="16" fontId="2" fillId="0" borderId="29" xfId="0" applyNumberFormat="1" applyFont="1" applyBorder="1" applyAlignment="1">
      <alignment horizontal="center"/>
    </xf>
    <xf numFmtId="164" fontId="8" fillId="0" borderId="20" xfId="1" applyFont="1" applyFill="1" applyBorder="1" applyAlignment="1">
      <alignment horizontal="center"/>
    </xf>
    <xf numFmtId="164" fontId="4" fillId="2" borderId="34" xfId="1" applyFont="1" applyFill="1" applyBorder="1" applyAlignment="1">
      <alignment horizontal="center" wrapText="1"/>
    </xf>
    <xf numFmtId="164" fontId="8" fillId="0" borderId="38" xfId="1" applyFont="1" applyFill="1" applyBorder="1" applyAlignment="1">
      <alignment horizontal="center"/>
    </xf>
    <xf numFmtId="0" fontId="5" fillId="0" borderId="39" xfId="0" applyFont="1" applyBorder="1" applyAlignment="1">
      <alignment horizontal="left" wrapText="1"/>
    </xf>
    <xf numFmtId="164" fontId="2" fillId="0" borderId="14" xfId="1" applyFont="1" applyFill="1" applyBorder="1" applyAlignment="1">
      <alignment horizontal="right"/>
    </xf>
    <xf numFmtId="164" fontId="8" fillId="0" borderId="6" xfId="1" applyFont="1" applyFill="1" applyBorder="1" applyAlignment="1">
      <alignment horizontal="center"/>
    </xf>
    <xf numFmtId="164" fontId="8" fillId="0" borderId="8" xfId="1" applyFont="1" applyFill="1" applyBorder="1" applyAlignment="1">
      <alignment horizontal="center"/>
    </xf>
    <xf numFmtId="164" fontId="8" fillId="0" borderId="35" xfId="1" applyFont="1" applyFill="1" applyBorder="1" applyAlignment="1">
      <alignment horizontal="center"/>
    </xf>
    <xf numFmtId="164" fontId="8" fillId="0" borderId="12" xfId="1" applyFont="1" applyFill="1" applyBorder="1" applyAlignment="1">
      <alignment horizontal="center"/>
    </xf>
    <xf numFmtId="164" fontId="8" fillId="0" borderId="36" xfId="1" applyFont="1" applyFill="1" applyBorder="1" applyAlignment="1">
      <alignment horizontal="center"/>
    </xf>
    <xf numFmtId="164" fontId="8" fillId="0" borderId="16" xfId="1" applyFont="1" applyFill="1" applyBorder="1" applyAlignment="1">
      <alignment horizontal="center"/>
    </xf>
    <xf numFmtId="164" fontId="8" fillId="0" borderId="37" xfId="1" applyFont="1" applyFill="1" applyBorder="1" applyAlignment="1">
      <alignment horizontal="center"/>
    </xf>
    <xf numFmtId="164" fontId="8" fillId="0" borderId="19" xfId="1" applyFont="1" applyFill="1" applyBorder="1" applyAlignment="1">
      <alignment horizontal="center"/>
    </xf>
    <xf numFmtId="164" fontId="8" fillId="0" borderId="18" xfId="1" applyFont="1" applyFill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4" xfId="0" applyFont="1" applyBorder="1" applyAlignment="1">
      <alignment horizontal="center"/>
    </xf>
    <xf numFmtId="0" fontId="11" fillId="0" borderId="24" xfId="0" applyFont="1" applyBorder="1" applyAlignment="1">
      <alignment horizontal="center"/>
    </xf>
    <xf numFmtId="164" fontId="13" fillId="0" borderId="6" xfId="1" applyFont="1" applyFill="1" applyBorder="1" applyAlignment="1">
      <alignment horizontal="center"/>
    </xf>
    <xf numFmtId="164" fontId="13" fillId="0" borderId="5" xfId="1" applyFont="1" applyFill="1" applyBorder="1" applyAlignment="1">
      <alignment horizontal="center"/>
    </xf>
    <xf numFmtId="164" fontId="13" fillId="0" borderId="10" xfId="1" applyFont="1" applyFill="1" applyBorder="1" applyAlignment="1">
      <alignment horizontal="center"/>
    </xf>
    <xf numFmtId="164" fontId="13" fillId="0" borderId="14" xfId="1" applyFont="1" applyFill="1" applyBorder="1" applyAlignment="1">
      <alignment horizontal="center"/>
    </xf>
    <xf numFmtId="49" fontId="0" fillId="0" borderId="0" xfId="0" applyNumberFormat="1" applyAlignment="1">
      <alignment horizontal="left"/>
    </xf>
    <xf numFmtId="40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64" fontId="13" fillId="0" borderId="12" xfId="1" applyFont="1" applyFill="1" applyBorder="1" applyAlignment="1">
      <alignment horizontal="center"/>
    </xf>
    <xf numFmtId="164" fontId="13" fillId="0" borderId="36" xfId="1" applyFont="1" applyFill="1" applyBorder="1" applyAlignment="1">
      <alignment horizontal="center"/>
    </xf>
    <xf numFmtId="164" fontId="13" fillId="0" borderId="7" xfId="1" applyFont="1" applyFill="1" applyBorder="1" applyAlignment="1">
      <alignment horizontal="center"/>
    </xf>
    <xf numFmtId="164" fontId="13" fillId="0" borderId="11" xfId="1" applyFont="1" applyFill="1" applyBorder="1" applyAlignment="1">
      <alignment horizontal="center"/>
    </xf>
    <xf numFmtId="164" fontId="13" fillId="0" borderId="15" xfId="1" applyFont="1" applyFill="1" applyBorder="1" applyAlignment="1">
      <alignment horizontal="center"/>
    </xf>
    <xf numFmtId="44" fontId="14" fillId="0" borderId="0" xfId="0" applyNumberFormat="1" applyFont="1" applyAlignment="1">
      <alignment horizontal="right"/>
    </xf>
    <xf numFmtId="44" fontId="13" fillId="0" borderId="11" xfId="1" applyNumberFormat="1" applyFont="1" applyFill="1" applyBorder="1" applyAlignment="1">
      <alignment horizontal="right"/>
    </xf>
    <xf numFmtId="44" fontId="13" fillId="0" borderId="15" xfId="1" applyNumberFormat="1" applyFont="1" applyFill="1" applyBorder="1" applyAlignment="1">
      <alignment horizontal="right"/>
    </xf>
    <xf numFmtId="164" fontId="13" fillId="0" borderId="9" xfId="1" applyFont="1" applyFill="1" applyBorder="1" applyAlignment="1">
      <alignment horizontal="center"/>
    </xf>
    <xf numFmtId="164" fontId="13" fillId="0" borderId="13" xfId="1" applyFont="1" applyFill="1" applyBorder="1" applyAlignment="1">
      <alignment horizontal="center"/>
    </xf>
    <xf numFmtId="0" fontId="13" fillId="0" borderId="24" xfId="0" applyFont="1" applyBorder="1" applyAlignment="1">
      <alignment horizontal="center"/>
    </xf>
    <xf numFmtId="0" fontId="5" fillId="3" borderId="21" xfId="0" applyFont="1" applyFill="1" applyBorder="1" applyAlignment="1">
      <alignment horizontal="left" wrapText="1"/>
    </xf>
    <xf numFmtId="0" fontId="0" fillId="0" borderId="0" xfId="0"/>
    <xf numFmtId="0" fontId="3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4" fillId="2" borderId="21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left" wrapText="1"/>
    </xf>
    <xf numFmtId="0" fontId="5" fillId="0" borderId="10" xfId="0" applyFont="1" applyBorder="1" applyAlignment="1">
      <alignment horizontal="left" wrapText="1"/>
    </xf>
  </cellXfs>
  <cellStyles count="2">
    <cellStyle name="Currency" xfId="1" builtinId="4" customBuiltin="1"/>
    <cellStyle name="Normal" xfId="0" builtinId="0" customBuiltin="1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medium">
          <color rgb="FF000000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none"/>
      </font>
      <border outline="0">
        <right style="medium">
          <color rgb="FF000000"/>
        </right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none"/>
      </font>
      <border outline="0">
        <right style="medium">
          <color rgb="FF000000"/>
        </right>
      </border>
    </dxf>
    <dxf>
      <border outline="0">
        <right style="medium">
          <color rgb="FF000000"/>
        </right>
      </border>
    </dxf>
    <dxf>
      <border diagonalUp="0" diagonalDown="0">
        <left/>
        <right style="medium">
          <color indexed="64"/>
        </right>
        <top/>
        <bottom/>
        <vertical/>
        <horizontal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24771</xdr:rowOff>
    </xdr:from>
    <xdr:ext cx="1776113" cy="813429"/>
    <xdr:pic>
      <xdr:nvPicPr>
        <xdr:cNvPr id="2" name="Picture 3">
          <a:extLst>
            <a:ext uri="{FF2B5EF4-FFF2-40B4-BE49-F238E27FC236}">
              <a16:creationId xmlns:a16="http://schemas.microsoft.com/office/drawing/2014/main" id="{A618833D-8220-B283-39AB-2405C3B186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6075" t="18275" r="4855" b="22189"/>
        <a:stretch>
          <a:fillRect/>
        </a:stretch>
      </xdr:blipFill>
      <xdr:spPr>
        <a:xfrm>
          <a:off x="0" y="24771"/>
          <a:ext cx="1776113" cy="81342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12</xdr:col>
      <xdr:colOff>26673</xdr:colOff>
      <xdr:row>0</xdr:row>
      <xdr:rowOff>0</xdr:rowOff>
    </xdr:from>
    <xdr:ext cx="1875946" cy="859151"/>
    <xdr:pic>
      <xdr:nvPicPr>
        <xdr:cNvPr id="3" name="Picture 4">
          <a:extLst>
            <a:ext uri="{FF2B5EF4-FFF2-40B4-BE49-F238E27FC236}">
              <a16:creationId xmlns:a16="http://schemas.microsoft.com/office/drawing/2014/main" id="{CAB4A5B2-DDAC-8106-6147-068A60BBB2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6075" t="18275" r="4855" b="22189"/>
        <a:stretch>
          <a:fillRect/>
        </a:stretch>
      </xdr:blipFill>
      <xdr:spPr>
        <a:xfrm>
          <a:off x="13771248" y="0"/>
          <a:ext cx="1875946" cy="859151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4" displayName="Table4" ref="M5:O24" totalsRowShown="0" headerRowDxfId="9">
  <autoFilter ref="M5:O24" xr:uid="{00000000-0009-0000-0100-000001000000}"/>
  <tableColumns count="3">
    <tableColumn id="1" xr3:uid="{00000000-0010-0000-0000-000001000000}" name="No of Co.  Meetings Held" dataDxfId="8"/>
    <tableColumn id="2" xr3:uid="{00000000-0010-0000-0000-000002000000}" name="No of Co. Meetings Attended" dataDxfId="7"/>
    <tableColumn id="3" xr3:uid="{00000000-0010-0000-0000-000003000000}" name="Date" dataDxfId="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5" displayName="Table5" ref="P5:R24" totalsRowShown="0">
  <autoFilter ref="P5:R24" xr:uid="{00000000-0009-0000-0100-000002000000}"/>
  <tableColumns count="3">
    <tableColumn id="1" xr3:uid="{00000000-0010-0000-0100-000001000000}" name="No. of MD Meetings Held"/>
    <tableColumn id="2" xr3:uid="{00000000-0010-0000-0100-000002000000}" name="No. of MD Meetings Attended2"/>
    <tableColumn id="3" xr3:uid="{00000000-0010-0000-0100-000003000000}" name="Date" dataDxfId="5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3" displayName="Table3" ref="A5:K26" totalsRowShown="0">
  <autoFilter ref="A5:K26" xr:uid="{00000000-0009-0000-0100-000003000000}"/>
  <sortState xmlns:xlrd2="http://schemas.microsoft.com/office/spreadsheetml/2017/richdata2" ref="A6:K26">
    <sortCondition ref="A5:A26"/>
  </sortState>
  <tableColumns count="11">
    <tableColumn id="1" xr3:uid="{00000000-0010-0000-0200-000001000000}" name="Elected Member"/>
    <tableColumn id="2" xr3:uid="{00000000-0010-0000-0200-000002000000}" name="Electoral Area" dataDxfId="4"/>
    <tableColumn id="3" xr3:uid="{00000000-0010-0000-0200-000003000000}" name="Rep Payment" dataDxfId="3"/>
    <tableColumn id="4" xr3:uid="{00000000-0010-0000-0200-000004000000}" name="Mayor's Allowance/Leas Cathaoirleach Allowance " dataDxfId="2"/>
    <tableColumn id="5" xr3:uid="{00000000-0010-0000-0200-000005000000}" name="SPC Chair Allowance" dataDxfId="1"/>
    <tableColumn id="6" xr3:uid="{00000000-0010-0000-0200-000006000000}" name="Total LRA "/>
    <tableColumn id="7" xr3:uid="{00000000-0010-0000-0200-000007000000}" name="Local Travel  &amp; Subsistence"/>
    <tableColumn id="8" xr3:uid="{00000000-0010-0000-0200-000008000000}" name="Conference &amp; Training"/>
    <tableColumn id="11" xr3:uid="{BA3BD483-A16E-4A64-BF53-6C0E4C558570}" name="Security Allowance" dataDxfId="0" dataCellStyle="Currency"/>
    <tableColumn id="9" xr3:uid="{281F6413-495C-4383-AD5B-7E532AFA074C}" name="Foreign Travel"/>
    <tableColumn id="10" xr3:uid="{00000000-0010-0000-0200-00000A000000}" name="Total Exp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3"/>
  <sheetViews>
    <sheetView tabSelected="1" workbookViewId="0">
      <selection activeCell="F29" sqref="F29"/>
    </sheetView>
  </sheetViews>
  <sheetFormatPr defaultColWidth="9.140625" defaultRowHeight="15" x14ac:dyDescent="0.25"/>
  <cols>
    <col min="1" max="1" width="45.85546875" style="3" bestFit="1" customWidth="1"/>
    <col min="2" max="2" width="16" style="3" customWidth="1"/>
    <col min="3" max="3" width="19" style="3" bestFit="1" customWidth="1"/>
    <col min="4" max="4" width="20.42578125" style="3" bestFit="1" customWidth="1"/>
    <col min="5" max="5" width="15.42578125" style="3" bestFit="1" customWidth="1"/>
    <col min="6" max="6" width="15.140625" style="3" bestFit="1" customWidth="1"/>
    <col min="7" max="7" width="20.28515625" style="3" bestFit="1" customWidth="1"/>
    <col min="8" max="8" width="17.140625" style="3" bestFit="1" customWidth="1"/>
    <col min="9" max="9" width="17.140625" style="3" customWidth="1"/>
    <col min="10" max="10" width="20.5703125" style="3" bestFit="1" customWidth="1"/>
    <col min="11" max="11" width="15.5703125" style="3" bestFit="1" customWidth="1"/>
    <col min="12" max="12" width="6.42578125" style="3" customWidth="1"/>
    <col min="13" max="13" width="18.5703125" style="3" bestFit="1" customWidth="1"/>
    <col min="14" max="14" width="13.7109375" style="3" bestFit="1" customWidth="1"/>
    <col min="15" max="15" width="23.140625" style="3" bestFit="1" customWidth="1"/>
    <col min="16" max="16" width="12.85546875" style="3" bestFit="1" customWidth="1"/>
    <col min="17" max="17" width="13.7109375" style="3" bestFit="1" customWidth="1"/>
    <col min="18" max="18" width="25.28515625" style="3" customWidth="1"/>
    <col min="19" max="16384" width="9.140625" style="3"/>
  </cols>
  <sheetData>
    <row r="1" spans="1:18" x14ac:dyDescent="0.25">
      <c r="A1" s="88"/>
      <c r="B1" s="88"/>
      <c r="C1" s="88"/>
      <c r="D1" s="88"/>
      <c r="E1" s="88"/>
      <c r="F1" s="88"/>
      <c r="G1" s="88"/>
      <c r="H1" s="88"/>
      <c r="I1" s="88"/>
      <c r="J1" s="88"/>
      <c r="K1" s="88"/>
      <c r="L1" s="1"/>
      <c r="M1" s="2"/>
      <c r="N1" s="2"/>
      <c r="O1" s="2"/>
      <c r="P1" s="2"/>
      <c r="Q1" s="2"/>
      <c r="R1" s="2"/>
    </row>
    <row r="2" spans="1:18" ht="18.75" x14ac:dyDescent="0.3">
      <c r="A2" s="89" t="s">
        <v>0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4"/>
      <c r="M2" s="2"/>
      <c r="N2" s="89" t="s">
        <v>1</v>
      </c>
      <c r="O2" s="89"/>
      <c r="P2" s="89"/>
      <c r="Q2" s="89"/>
      <c r="R2" s="89"/>
    </row>
    <row r="3" spans="1:18" ht="18.75" x14ac:dyDescent="0.3">
      <c r="A3" s="90" t="s">
        <v>39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4"/>
      <c r="M3" s="2"/>
      <c r="N3" s="89" t="s">
        <v>39</v>
      </c>
      <c r="O3" s="89"/>
      <c r="P3" s="89"/>
      <c r="Q3" s="89"/>
      <c r="R3" s="89"/>
    </row>
    <row r="4" spans="1:18" ht="15.75" thickBot="1" x14ac:dyDescent="0.3">
      <c r="A4" s="88"/>
      <c r="B4" s="88"/>
      <c r="C4" s="88"/>
      <c r="D4" s="88"/>
      <c r="E4" s="88"/>
      <c r="F4" s="88"/>
      <c r="G4" s="88"/>
      <c r="H4" s="88"/>
      <c r="I4" s="88"/>
      <c r="J4" s="88"/>
      <c r="K4" s="88"/>
      <c r="L4" s="1"/>
      <c r="M4" s="2"/>
      <c r="N4" s="2"/>
      <c r="O4" s="2"/>
      <c r="P4" s="2"/>
      <c r="Q4" s="2"/>
      <c r="R4" s="2"/>
    </row>
    <row r="5" spans="1:18" s="9" customFormat="1" ht="60.75" thickBot="1" x14ac:dyDescent="0.3">
      <c r="A5" s="5" t="s">
        <v>2</v>
      </c>
      <c r="B5" s="5" t="s">
        <v>3</v>
      </c>
      <c r="C5" s="6" t="s">
        <v>4</v>
      </c>
      <c r="D5" s="7" t="s">
        <v>5</v>
      </c>
      <c r="E5" s="7" t="s">
        <v>6</v>
      </c>
      <c r="F5" s="7" t="s">
        <v>7</v>
      </c>
      <c r="G5" s="7" t="s">
        <v>31</v>
      </c>
      <c r="H5" s="7" t="s">
        <v>35</v>
      </c>
      <c r="I5" s="53" t="s">
        <v>49</v>
      </c>
      <c r="J5" s="53" t="s">
        <v>37</v>
      </c>
      <c r="K5" s="8" t="s">
        <v>8</v>
      </c>
      <c r="L5" s="3"/>
      <c r="M5" s="37" t="s">
        <v>9</v>
      </c>
      <c r="N5" s="38" t="s">
        <v>10</v>
      </c>
      <c r="O5" s="39" t="s">
        <v>11</v>
      </c>
      <c r="P5" s="39" t="s">
        <v>12</v>
      </c>
      <c r="Q5" s="40" t="s">
        <v>13</v>
      </c>
      <c r="R5" s="41" t="s">
        <v>11</v>
      </c>
    </row>
    <row r="6" spans="1:18" ht="15.75" thickBot="1" x14ac:dyDescent="0.3">
      <c r="A6" s="10" t="s">
        <v>14</v>
      </c>
      <c r="B6" s="11" t="s">
        <v>15</v>
      </c>
      <c r="C6" s="69">
        <v>7318.24</v>
      </c>
      <c r="D6" s="70"/>
      <c r="E6" s="70">
        <v>1379.88</v>
      </c>
      <c r="F6" s="78">
        <v>2531.58</v>
      </c>
      <c r="G6" s="78">
        <v>568.77</v>
      </c>
      <c r="H6" s="58"/>
      <c r="I6" s="59"/>
      <c r="J6" s="59"/>
      <c r="K6" s="84">
        <f>SUM(C6:J6)</f>
        <v>11798.47</v>
      </c>
      <c r="M6" s="66">
        <v>3</v>
      </c>
      <c r="N6" s="66">
        <v>3</v>
      </c>
      <c r="O6" s="67" t="s">
        <v>40</v>
      </c>
      <c r="P6" s="67">
        <v>3</v>
      </c>
      <c r="Q6" s="67">
        <v>3</v>
      </c>
      <c r="R6" s="68" t="s">
        <v>41</v>
      </c>
    </row>
    <row r="7" spans="1:18" ht="15.75" thickBot="1" x14ac:dyDescent="0.3">
      <c r="A7" s="12" t="s">
        <v>34</v>
      </c>
      <c r="B7" s="13" t="s">
        <v>15</v>
      </c>
      <c r="C7" s="69">
        <v>7318.24</v>
      </c>
      <c r="D7" s="71"/>
      <c r="E7" s="71"/>
      <c r="F7" s="79">
        <v>290</v>
      </c>
      <c r="G7" s="79">
        <v>568.77</v>
      </c>
      <c r="H7" s="76"/>
      <c r="I7" s="77"/>
      <c r="J7" s="77"/>
      <c r="K7" s="85">
        <f t="shared" ref="K7:K14" si="0">SUM(C7:J7)</f>
        <v>8177.01</v>
      </c>
      <c r="M7" s="66">
        <v>3</v>
      </c>
      <c r="N7" s="66">
        <v>3</v>
      </c>
      <c r="O7" s="67" t="s">
        <v>40</v>
      </c>
      <c r="P7" s="67">
        <v>3</v>
      </c>
      <c r="Q7" s="67">
        <v>3</v>
      </c>
      <c r="R7" s="68" t="s">
        <v>41</v>
      </c>
    </row>
    <row r="8" spans="1:18" ht="15.75" thickBot="1" x14ac:dyDescent="0.3">
      <c r="A8" s="12" t="s">
        <v>16</v>
      </c>
      <c r="B8" s="13" t="s">
        <v>17</v>
      </c>
      <c r="C8" s="69">
        <v>7318.24</v>
      </c>
      <c r="D8" s="71"/>
      <c r="E8" s="71"/>
      <c r="F8" s="79">
        <v>290</v>
      </c>
      <c r="G8" s="79">
        <v>631.35</v>
      </c>
      <c r="H8" s="76">
        <v>684.93</v>
      </c>
      <c r="I8" s="77"/>
      <c r="J8" s="77"/>
      <c r="K8" s="85">
        <f t="shared" si="0"/>
        <v>8924.52</v>
      </c>
      <c r="M8" s="66">
        <v>3</v>
      </c>
      <c r="N8" s="66">
        <v>3</v>
      </c>
      <c r="O8" s="67" t="s">
        <v>40</v>
      </c>
      <c r="P8" s="67">
        <v>3</v>
      </c>
      <c r="Q8" s="67">
        <v>3</v>
      </c>
      <c r="R8" s="68" t="s">
        <v>51</v>
      </c>
    </row>
    <row r="9" spans="1:18" ht="15.75" thickBot="1" x14ac:dyDescent="0.3">
      <c r="A9" s="12" t="s">
        <v>32</v>
      </c>
      <c r="B9" s="13" t="s">
        <v>18</v>
      </c>
      <c r="C9" s="69">
        <v>7318.24</v>
      </c>
      <c r="D9" s="71"/>
      <c r="E9" s="71"/>
      <c r="F9" s="79">
        <v>1766.91</v>
      </c>
      <c r="G9" s="79">
        <v>563.35</v>
      </c>
      <c r="I9" s="77"/>
      <c r="J9" s="77">
        <v>692.87</v>
      </c>
      <c r="K9" s="85">
        <f>SUM(C9:I9)</f>
        <v>9648.5</v>
      </c>
      <c r="M9" s="66">
        <v>3</v>
      </c>
      <c r="N9" s="66">
        <v>3</v>
      </c>
      <c r="O9" s="67" t="s">
        <v>40</v>
      </c>
      <c r="P9" s="67">
        <v>2</v>
      </c>
      <c r="Q9" s="67">
        <v>2</v>
      </c>
      <c r="R9" s="68" t="s">
        <v>42</v>
      </c>
    </row>
    <row r="10" spans="1:18" ht="15.75" thickBot="1" x14ac:dyDescent="0.3">
      <c r="A10" s="12" t="s">
        <v>36</v>
      </c>
      <c r="B10" s="13" t="s">
        <v>18</v>
      </c>
      <c r="C10" s="69">
        <v>7318.24</v>
      </c>
      <c r="D10" s="71"/>
      <c r="E10" s="71"/>
      <c r="F10" s="79">
        <v>2127.58</v>
      </c>
      <c r="G10" s="79">
        <v>667.86</v>
      </c>
      <c r="H10" s="76"/>
      <c r="I10" s="77"/>
      <c r="J10" s="77"/>
      <c r="K10" s="85">
        <f t="shared" si="0"/>
        <v>10113.68</v>
      </c>
      <c r="M10" s="66">
        <v>3</v>
      </c>
      <c r="N10" s="66">
        <v>3</v>
      </c>
      <c r="O10" s="67" t="s">
        <v>40</v>
      </c>
      <c r="P10" s="67">
        <v>2</v>
      </c>
      <c r="Q10" s="67">
        <v>2</v>
      </c>
      <c r="R10" s="68" t="s">
        <v>42</v>
      </c>
    </row>
    <row r="11" spans="1:18" ht="15.75" thickBot="1" x14ac:dyDescent="0.3">
      <c r="A11" s="12" t="s">
        <v>19</v>
      </c>
      <c r="B11" s="13" t="s">
        <v>18</v>
      </c>
      <c r="C11" s="69">
        <v>7318.24</v>
      </c>
      <c r="D11" s="71"/>
      <c r="E11" s="71"/>
      <c r="F11" s="79">
        <v>1579.91</v>
      </c>
      <c r="G11" s="79">
        <v>770.13</v>
      </c>
      <c r="H11" s="76"/>
      <c r="I11" s="77"/>
      <c r="J11" s="77"/>
      <c r="K11" s="85">
        <f t="shared" si="0"/>
        <v>9668.2799999999988</v>
      </c>
      <c r="M11" s="66">
        <v>3</v>
      </c>
      <c r="N11" s="66">
        <v>3</v>
      </c>
      <c r="O11" s="67" t="s">
        <v>40</v>
      </c>
      <c r="P11" s="67">
        <v>2</v>
      </c>
      <c r="Q11" s="67">
        <v>2</v>
      </c>
      <c r="R11" s="68" t="s">
        <v>42</v>
      </c>
    </row>
    <row r="12" spans="1:18" ht="15.75" thickBot="1" x14ac:dyDescent="0.3">
      <c r="A12" s="12" t="s">
        <v>48</v>
      </c>
      <c r="B12" s="13" t="s">
        <v>17</v>
      </c>
      <c r="C12" s="69">
        <v>7318.24</v>
      </c>
      <c r="D12" s="71">
        <v>2299.8000000000002</v>
      </c>
      <c r="E12" s="71"/>
      <c r="F12" s="79">
        <v>2040</v>
      </c>
      <c r="G12" s="79">
        <v>595.74</v>
      </c>
      <c r="H12" s="76"/>
      <c r="I12" s="77"/>
      <c r="J12" s="77">
        <v>554.39</v>
      </c>
      <c r="K12" s="85">
        <f t="shared" si="0"/>
        <v>12808.17</v>
      </c>
      <c r="M12" s="66">
        <v>3</v>
      </c>
      <c r="N12" s="66">
        <v>3</v>
      </c>
      <c r="O12" s="67" t="s">
        <v>40</v>
      </c>
      <c r="P12" s="67">
        <v>3</v>
      </c>
      <c r="Q12" s="67">
        <v>3</v>
      </c>
      <c r="R12" s="68" t="s">
        <v>51</v>
      </c>
    </row>
    <row r="13" spans="1:18" ht="15.75" thickBot="1" x14ac:dyDescent="0.3">
      <c r="A13" s="12" t="s">
        <v>43</v>
      </c>
      <c r="B13" s="13" t="s">
        <v>15</v>
      </c>
      <c r="C13" s="69">
        <v>7318.24</v>
      </c>
      <c r="D13" s="71"/>
      <c r="E13" s="71"/>
      <c r="F13" s="79">
        <v>1390.43</v>
      </c>
      <c r="G13" s="79">
        <v>568.77</v>
      </c>
      <c r="H13" s="76"/>
      <c r="I13" s="77"/>
      <c r="J13" s="77"/>
      <c r="K13" s="85">
        <f t="shared" si="0"/>
        <v>9277.44</v>
      </c>
      <c r="M13" s="66">
        <v>3</v>
      </c>
      <c r="N13" s="66">
        <v>3</v>
      </c>
      <c r="O13" s="67" t="s">
        <v>40</v>
      </c>
      <c r="P13" s="67">
        <v>3</v>
      </c>
      <c r="Q13" s="67">
        <v>3</v>
      </c>
      <c r="R13" s="68" t="s">
        <v>41</v>
      </c>
    </row>
    <row r="14" spans="1:18" ht="15.75" thickBot="1" x14ac:dyDescent="0.3">
      <c r="A14" s="12" t="s">
        <v>45</v>
      </c>
      <c r="B14" s="13" t="s">
        <v>15</v>
      </c>
      <c r="C14" s="69">
        <v>7318.24</v>
      </c>
      <c r="D14" s="71"/>
      <c r="E14" s="71"/>
      <c r="F14" s="79">
        <v>290</v>
      </c>
      <c r="G14" s="79">
        <v>595.74</v>
      </c>
      <c r="H14" s="76"/>
      <c r="I14" s="77"/>
      <c r="J14" s="77"/>
      <c r="K14" s="85">
        <f t="shared" si="0"/>
        <v>8203.98</v>
      </c>
      <c r="M14" s="66">
        <v>3</v>
      </c>
      <c r="N14" s="66">
        <v>3</v>
      </c>
      <c r="O14" s="67" t="s">
        <v>40</v>
      </c>
      <c r="P14" s="67">
        <v>3</v>
      </c>
      <c r="Q14" s="67">
        <v>3</v>
      </c>
      <c r="R14" s="68" t="s">
        <v>41</v>
      </c>
    </row>
    <row r="15" spans="1:18" ht="15.75" thickBot="1" x14ac:dyDescent="0.3">
      <c r="A15" s="12" t="s">
        <v>33</v>
      </c>
      <c r="B15" s="13" t="s">
        <v>18</v>
      </c>
      <c r="C15" s="69">
        <v>7318.24</v>
      </c>
      <c r="D15" s="71"/>
      <c r="E15" s="71"/>
      <c r="F15" s="79">
        <v>1264.49</v>
      </c>
      <c r="G15" s="79">
        <v>595.74</v>
      </c>
      <c r="H15" s="76">
        <v>433.98</v>
      </c>
      <c r="I15" s="77">
        <v>5383</v>
      </c>
      <c r="J15" s="77"/>
      <c r="K15" s="85">
        <f t="shared" ref="K15" si="1">SUM(C15:H15)</f>
        <v>9612.4499999999989</v>
      </c>
      <c r="M15" s="66">
        <v>3</v>
      </c>
      <c r="N15" s="66">
        <v>3</v>
      </c>
      <c r="O15" s="67" t="s">
        <v>40</v>
      </c>
      <c r="P15" s="67">
        <v>2</v>
      </c>
      <c r="Q15" s="67">
        <v>2</v>
      </c>
      <c r="R15" s="68" t="s">
        <v>42</v>
      </c>
    </row>
    <row r="16" spans="1:18" ht="15.75" thickBot="1" x14ac:dyDescent="0.3">
      <c r="A16" s="12" t="s">
        <v>20</v>
      </c>
      <c r="B16" s="13" t="s">
        <v>15</v>
      </c>
      <c r="C16" s="69">
        <v>7318.24</v>
      </c>
      <c r="D16" s="71"/>
      <c r="E16" s="71"/>
      <c r="F16" s="79">
        <v>290</v>
      </c>
      <c r="G16" s="79">
        <v>595.74</v>
      </c>
      <c r="H16" s="76"/>
      <c r="I16" s="77"/>
      <c r="J16" s="77"/>
      <c r="K16" s="85">
        <f t="shared" ref="K16:K23" si="2">SUM(C16:J16)</f>
        <v>8203.98</v>
      </c>
      <c r="M16" s="66">
        <v>3</v>
      </c>
      <c r="N16" s="66">
        <v>3</v>
      </c>
      <c r="O16" s="67" t="s">
        <v>40</v>
      </c>
      <c r="P16" s="67">
        <v>3</v>
      </c>
      <c r="Q16" s="67">
        <v>3</v>
      </c>
      <c r="R16" s="68" t="s">
        <v>41</v>
      </c>
    </row>
    <row r="17" spans="1:18" ht="15.75" thickBot="1" x14ac:dyDescent="0.3">
      <c r="A17" s="12" t="s">
        <v>21</v>
      </c>
      <c r="B17" s="13" t="s">
        <v>18</v>
      </c>
      <c r="C17" s="69">
        <v>7318.24</v>
      </c>
      <c r="D17" s="71">
        <v>1379.88</v>
      </c>
      <c r="E17" s="71">
        <v>1379.88</v>
      </c>
      <c r="F17" s="79">
        <v>290</v>
      </c>
      <c r="G17" s="79">
        <v>595.74</v>
      </c>
      <c r="H17" s="76">
        <v>1768.29</v>
      </c>
      <c r="I17" s="77"/>
      <c r="J17" s="77"/>
      <c r="K17" s="85">
        <f t="shared" si="2"/>
        <v>12732.029999999999</v>
      </c>
      <c r="M17" s="66">
        <v>3</v>
      </c>
      <c r="N17" s="66">
        <v>3</v>
      </c>
      <c r="O17" s="67" t="s">
        <v>40</v>
      </c>
      <c r="P17" s="67">
        <v>2</v>
      </c>
      <c r="Q17" s="67">
        <v>2</v>
      </c>
      <c r="R17" s="68" t="s">
        <v>42</v>
      </c>
    </row>
    <row r="18" spans="1:18" ht="15.75" thickBot="1" x14ac:dyDescent="0.3">
      <c r="A18" s="12" t="s">
        <v>44</v>
      </c>
      <c r="B18" s="13" t="s">
        <v>15</v>
      </c>
      <c r="C18" s="69">
        <v>7318.24</v>
      </c>
      <c r="D18" s="71">
        <v>4599.6000000000004</v>
      </c>
      <c r="E18" s="71"/>
      <c r="F18" s="79">
        <v>1290</v>
      </c>
      <c r="G18" s="79">
        <v>568.77</v>
      </c>
      <c r="H18" s="76">
        <v>913.04</v>
      </c>
      <c r="I18" s="77"/>
      <c r="J18" s="77">
        <v>546</v>
      </c>
      <c r="K18" s="85">
        <f t="shared" si="2"/>
        <v>15235.650000000001</v>
      </c>
      <c r="M18" s="66">
        <v>3</v>
      </c>
      <c r="N18" s="66">
        <v>3</v>
      </c>
      <c r="O18" s="67" t="s">
        <v>40</v>
      </c>
      <c r="P18" s="67">
        <v>3</v>
      </c>
      <c r="Q18" s="67">
        <v>3</v>
      </c>
      <c r="R18" s="68" t="s">
        <v>41</v>
      </c>
    </row>
    <row r="19" spans="1:18" ht="15.75" thickBot="1" x14ac:dyDescent="0.3">
      <c r="A19" s="12" t="s">
        <v>30</v>
      </c>
      <c r="B19" s="13" t="s">
        <v>17</v>
      </c>
      <c r="C19" s="69">
        <v>7318.24</v>
      </c>
      <c r="D19" s="71"/>
      <c r="E19" s="71">
        <v>1379.88</v>
      </c>
      <c r="F19" s="79">
        <v>607.87</v>
      </c>
      <c r="G19" s="79">
        <v>595.74</v>
      </c>
      <c r="H19" s="76"/>
      <c r="I19" s="77"/>
      <c r="J19" s="77"/>
      <c r="K19" s="85">
        <f t="shared" si="2"/>
        <v>9901.73</v>
      </c>
      <c r="M19" s="66">
        <v>3</v>
      </c>
      <c r="N19" s="66">
        <v>3</v>
      </c>
      <c r="O19" s="67" t="s">
        <v>40</v>
      </c>
      <c r="P19" s="86">
        <v>3</v>
      </c>
      <c r="Q19" s="86">
        <v>3</v>
      </c>
      <c r="R19" s="68" t="s">
        <v>51</v>
      </c>
    </row>
    <row r="20" spans="1:18" ht="15.75" thickBot="1" x14ac:dyDescent="0.3">
      <c r="A20" s="12" t="s">
        <v>46</v>
      </c>
      <c r="B20" s="13" t="s">
        <v>15</v>
      </c>
      <c r="C20" s="69">
        <v>7318.24</v>
      </c>
      <c r="D20" s="71">
        <v>2759.76</v>
      </c>
      <c r="E20" s="71"/>
      <c r="F20" s="79">
        <v>1716.37</v>
      </c>
      <c r="G20" s="79">
        <v>595.74</v>
      </c>
      <c r="H20" s="76"/>
      <c r="I20" s="77"/>
      <c r="J20" s="77">
        <v>852.59</v>
      </c>
      <c r="K20" s="85">
        <f t="shared" si="2"/>
        <v>13242.699999999999</v>
      </c>
      <c r="M20" s="66">
        <v>3</v>
      </c>
      <c r="N20" s="66">
        <v>3</v>
      </c>
      <c r="O20" s="67" t="s">
        <v>40</v>
      </c>
      <c r="P20" s="86">
        <v>3</v>
      </c>
      <c r="Q20" s="86">
        <v>3</v>
      </c>
      <c r="R20" s="68" t="s">
        <v>41</v>
      </c>
    </row>
    <row r="21" spans="1:18" ht="15.75" thickBot="1" x14ac:dyDescent="0.3">
      <c r="A21" s="12" t="s">
        <v>47</v>
      </c>
      <c r="B21" s="13" t="s">
        <v>17</v>
      </c>
      <c r="C21" s="69">
        <v>7318.24</v>
      </c>
      <c r="D21" s="71"/>
      <c r="E21" s="71"/>
      <c r="F21" s="79">
        <v>290</v>
      </c>
      <c r="G21" s="81">
        <v>747.06</v>
      </c>
      <c r="H21" s="60"/>
      <c r="I21" s="61"/>
      <c r="J21" s="61"/>
      <c r="K21" s="85">
        <f t="shared" si="2"/>
        <v>8355.2999999999993</v>
      </c>
      <c r="M21" s="66">
        <v>3</v>
      </c>
      <c r="N21" s="66">
        <v>3</v>
      </c>
      <c r="O21" s="67" t="s">
        <v>40</v>
      </c>
      <c r="P21" s="86">
        <v>3</v>
      </c>
      <c r="Q21" s="86">
        <v>3</v>
      </c>
      <c r="R21" s="68" t="s">
        <v>51</v>
      </c>
    </row>
    <row r="22" spans="1:18" ht="13.15" customHeight="1" thickBot="1" x14ac:dyDescent="0.3">
      <c r="A22" s="12" t="s">
        <v>22</v>
      </c>
      <c r="B22" s="13" t="s">
        <v>18</v>
      </c>
      <c r="C22" s="69">
        <v>7318.24</v>
      </c>
      <c r="D22" s="71"/>
      <c r="E22" s="71"/>
      <c r="F22" s="79">
        <v>290</v>
      </c>
      <c r="G22" s="82">
        <v>568.77</v>
      </c>
      <c r="H22" s="60"/>
      <c r="I22" s="61"/>
      <c r="J22" s="61"/>
      <c r="K22" s="85">
        <f t="shared" si="2"/>
        <v>8177.01</v>
      </c>
      <c r="M22" s="66">
        <v>3</v>
      </c>
      <c r="N22" s="66">
        <v>3</v>
      </c>
      <c r="O22" s="67" t="s">
        <v>40</v>
      </c>
      <c r="P22" s="86">
        <v>2</v>
      </c>
      <c r="Q22" s="86">
        <v>2</v>
      </c>
      <c r="R22" s="68" t="s">
        <v>42</v>
      </c>
    </row>
    <row r="23" spans="1:18" ht="15.75" thickBot="1" x14ac:dyDescent="0.3">
      <c r="A23" s="14" t="s">
        <v>23</v>
      </c>
      <c r="B23" s="13" t="s">
        <v>17</v>
      </c>
      <c r="C23" s="69">
        <v>7318.24</v>
      </c>
      <c r="D23" s="72"/>
      <c r="E23" s="72">
        <v>1379.88</v>
      </c>
      <c r="F23" s="80">
        <v>290</v>
      </c>
      <c r="G23" s="83">
        <v>862.74</v>
      </c>
      <c r="H23" s="62"/>
      <c r="I23" s="63"/>
      <c r="J23" s="63"/>
      <c r="K23" s="85">
        <f t="shared" si="2"/>
        <v>9850.8599999999988</v>
      </c>
      <c r="M23" s="66">
        <v>3</v>
      </c>
      <c r="N23" s="66">
        <v>3</v>
      </c>
      <c r="O23" s="67" t="s">
        <v>40</v>
      </c>
      <c r="P23" s="86">
        <v>3</v>
      </c>
      <c r="Q23" s="86">
        <v>3</v>
      </c>
      <c r="R23" s="68" t="s">
        <v>51</v>
      </c>
    </row>
    <row r="24" spans="1:18" s="17" customFormat="1" ht="15.75" thickBot="1" x14ac:dyDescent="0.3">
      <c r="A24" s="15"/>
      <c r="B24" s="16"/>
      <c r="C24" s="57"/>
      <c r="D24" s="64"/>
      <c r="E24" s="64"/>
      <c r="F24" s="52"/>
      <c r="G24" s="52"/>
      <c r="H24" s="46"/>
      <c r="I24" s="54"/>
      <c r="J24" s="54"/>
      <c r="K24" s="65"/>
      <c r="M24" s="42"/>
      <c r="N24" s="36"/>
      <c r="O24" s="36"/>
      <c r="P24" s="36"/>
      <c r="Q24" s="36"/>
      <c r="R24" s="51"/>
    </row>
    <row r="25" spans="1:18" s="17" customFormat="1" ht="15.75" thickBot="1" x14ac:dyDescent="0.3">
      <c r="C25" s="47">
        <f t="shared" ref="C25:J25" si="3">SUM(C6:C24)</f>
        <v>131728.32000000004</v>
      </c>
      <c r="D25" s="47">
        <f t="shared" si="3"/>
        <v>11039.04</v>
      </c>
      <c r="E25" s="47">
        <f t="shared" si="3"/>
        <v>5519.52</v>
      </c>
      <c r="F25" s="18">
        <f>SUM(F6:F24)</f>
        <v>18635.14</v>
      </c>
      <c r="G25" s="18">
        <f>SUM(G6:G24)</f>
        <v>11256.519999999999</v>
      </c>
      <c r="H25" s="19">
        <f t="shared" si="3"/>
        <v>3800.24</v>
      </c>
      <c r="I25" s="19">
        <f t="shared" si="3"/>
        <v>5383</v>
      </c>
      <c r="J25" s="19">
        <f t="shared" si="3"/>
        <v>2645.85</v>
      </c>
      <c r="K25" s="20">
        <f>SUM(C25:J25)</f>
        <v>190007.63</v>
      </c>
      <c r="L25" s="21"/>
      <c r="M25" s="43"/>
      <c r="N25" s="44"/>
      <c r="O25" s="44"/>
      <c r="P25" s="44"/>
      <c r="Q25" s="44"/>
      <c r="R25" s="45"/>
    </row>
    <row r="26" spans="1:18" s="17" customFormat="1" x14ac:dyDescent="0.25">
      <c r="B26" s="48"/>
      <c r="C26" s="49"/>
      <c r="D26" s="49"/>
      <c r="E26" s="50"/>
      <c r="F26" s="21"/>
      <c r="G26" s="21"/>
      <c r="H26" s="21"/>
      <c r="I26" s="21"/>
      <c r="J26" s="21"/>
      <c r="K26" s="21"/>
    </row>
    <row r="27" spans="1:18" s="2" customFormat="1" ht="15.75" thickBot="1" x14ac:dyDescent="0.3">
      <c r="A27" s="17"/>
      <c r="B27" s="17"/>
      <c r="C27" s="22"/>
      <c r="D27" s="23"/>
      <c r="E27" s="22"/>
      <c r="F27" s="22"/>
      <c r="G27" s="22"/>
      <c r="H27" s="22"/>
      <c r="I27" s="22"/>
      <c r="J27" s="22"/>
      <c r="K27" s="17"/>
    </row>
    <row r="28" spans="1:18" s="2" customFormat="1" ht="15.75" thickBot="1" x14ac:dyDescent="0.3">
      <c r="A28" s="91" t="s">
        <v>24</v>
      </c>
      <c r="B28" s="91"/>
      <c r="C28" s="91"/>
      <c r="D28" s="24" t="s">
        <v>25</v>
      </c>
      <c r="E28" s="25"/>
      <c r="F28" s="26"/>
      <c r="G28" s="27"/>
      <c r="H28" s="1"/>
      <c r="I28" s="1"/>
      <c r="J28" s="1"/>
    </row>
    <row r="29" spans="1:18" x14ac:dyDescent="0.25">
      <c r="A29" s="92" t="s">
        <v>26</v>
      </c>
      <c r="B29" s="92"/>
      <c r="C29" s="92"/>
      <c r="D29" s="28">
        <f>SUM(C25:E25)</f>
        <v>148286.88000000003</v>
      </c>
      <c r="E29" s="29"/>
      <c r="F29" s="1"/>
      <c r="G29" s="1"/>
      <c r="H29" s="1"/>
      <c r="I29" s="1"/>
      <c r="J29" s="1"/>
      <c r="K29" s="30"/>
      <c r="L29" s="22"/>
      <c r="M29" s="31"/>
    </row>
    <row r="30" spans="1:18" customFormat="1" x14ac:dyDescent="0.25">
      <c r="A30" s="93" t="s">
        <v>27</v>
      </c>
      <c r="B30" s="93"/>
      <c r="C30" s="93"/>
      <c r="D30" s="28">
        <f>SUM(F25:G25)</f>
        <v>29891.659999999996</v>
      </c>
      <c r="E30" s="29"/>
      <c r="F30" s="3"/>
      <c r="G30" s="32"/>
      <c r="H30" s="3"/>
      <c r="I30" s="3"/>
      <c r="J30" s="3"/>
      <c r="K30" s="22"/>
      <c r="L30" s="3"/>
      <c r="M30" s="3"/>
      <c r="N30" s="3"/>
      <c r="O30" s="3"/>
      <c r="P30" s="3"/>
      <c r="Q30" s="3"/>
      <c r="R30" s="3"/>
    </row>
    <row r="31" spans="1:18" customFormat="1" x14ac:dyDescent="0.25">
      <c r="A31" s="93" t="s">
        <v>28</v>
      </c>
      <c r="B31" s="93"/>
      <c r="C31" s="93"/>
      <c r="D31" s="28">
        <f>SUM(H25)</f>
        <v>3800.24</v>
      </c>
      <c r="E31" s="33"/>
      <c r="F31" s="3"/>
      <c r="G31" s="31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customFormat="1" x14ac:dyDescent="0.25">
      <c r="A32" s="55" t="s">
        <v>38</v>
      </c>
      <c r="B32" s="55"/>
      <c r="C32" s="55"/>
      <c r="D32" s="56">
        <f>SUM(J25)</f>
        <v>2645.85</v>
      </c>
      <c r="E32" s="33"/>
      <c r="F32" s="3"/>
      <c r="G32" s="31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customFormat="1" ht="15.75" thickBot="1" x14ac:dyDescent="0.3">
      <c r="A33" s="55" t="s">
        <v>50</v>
      </c>
      <c r="B33" s="55"/>
      <c r="C33" s="55"/>
      <c r="D33" s="56">
        <v>5383</v>
      </c>
      <c r="E33" s="33"/>
      <c r="F33" s="3"/>
      <c r="G33" s="31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customFormat="1" ht="15.75" thickBot="1" x14ac:dyDescent="0.3">
      <c r="A34" s="87" t="s">
        <v>29</v>
      </c>
      <c r="B34" s="87"/>
      <c r="C34" s="87"/>
      <c r="D34" s="34">
        <f>SUM(D29:D33)</f>
        <v>190007.63000000003</v>
      </c>
      <c r="E34" s="35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x14ac:dyDescent="0.25">
      <c r="A35"/>
      <c r="B35" s="31"/>
      <c r="C35" s="31"/>
    </row>
    <row r="37" spans="1:18" x14ac:dyDescent="0.25">
      <c r="A37" s="73"/>
      <c r="D37" s="74"/>
    </row>
    <row r="38" spans="1:18" x14ac:dyDescent="0.25">
      <c r="A38" s="73"/>
      <c r="D38" s="74"/>
    </row>
    <row r="39" spans="1:18" x14ac:dyDescent="0.25">
      <c r="A39" s="73"/>
      <c r="D39" s="75"/>
    </row>
    <row r="40" spans="1:18" x14ac:dyDescent="0.25">
      <c r="A40" s="73"/>
      <c r="D40" s="75"/>
    </row>
    <row r="41" spans="1:18" x14ac:dyDescent="0.25">
      <c r="A41" s="73"/>
      <c r="D41" s="74"/>
    </row>
    <row r="42" spans="1:18" x14ac:dyDescent="0.25">
      <c r="A42" s="73"/>
      <c r="D42" s="74"/>
    </row>
    <row r="43" spans="1:18" x14ac:dyDescent="0.25">
      <c r="D43" s="74"/>
    </row>
  </sheetData>
  <mergeCells count="11">
    <mergeCell ref="A34:C34"/>
    <mergeCell ref="A1:K1"/>
    <mergeCell ref="A2:K2"/>
    <mergeCell ref="N2:R2"/>
    <mergeCell ref="A3:K3"/>
    <mergeCell ref="N3:R3"/>
    <mergeCell ref="A4:K4"/>
    <mergeCell ref="A28:C28"/>
    <mergeCell ref="A29:C29"/>
    <mergeCell ref="A30:C30"/>
    <mergeCell ref="A31:C31"/>
  </mergeCells>
  <phoneticPr fontId="7" type="noConversion"/>
  <pageMargins left="0.70000000000000007" right="0.70000000000000007" top="0.75" bottom="0.75" header="0.30000000000000004" footer="0.30000000000000004"/>
  <pageSetup paperSize="9" scale="40" orientation="landscape" r:id="rId1"/>
  <drawing r:id="rId2"/>
  <tableParts count="3"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Elected_Members_Expenses_CCC_Q2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 Byrne</dc:creator>
  <cp:lastModifiedBy>Sandra  Corrigan</cp:lastModifiedBy>
  <cp:lastPrinted>2024-09-03T09:15:38Z</cp:lastPrinted>
  <dcterms:created xsi:type="dcterms:W3CDTF">2022-09-08T14:03:25Z</dcterms:created>
  <dcterms:modified xsi:type="dcterms:W3CDTF">2026-09-03T14:32:10Z</dcterms:modified>
</cp:coreProperties>
</file>