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F:\Auditor\Internal Auditor\2025 INTERNAL AUDIT\PSC NOAC\NOAC\Submitted\Website\"/>
    </mc:Choice>
  </mc:AlternateContent>
  <xr:revisionPtr revIDLastSave="0" documentId="8_{E7E5346A-92AC-49D3-985E-93346F7E852D}" xr6:coauthVersionLast="47" xr6:coauthVersionMax="47" xr10:uidLastSave="{00000000-0000-0000-0000-000000000000}"/>
  <bookViews>
    <workbookView xWindow="22932" yWindow="-108" windowWidth="30936" windowHeight="16776" xr2:uid="{00000000-000D-0000-FFFF-FFFF00000000}"/>
  </bookViews>
  <sheets>
    <sheet name="Expenditure being considered" sheetId="1" r:id="rId1"/>
    <sheet name="Expenditure being Incurred" sheetId="2" r:id="rId2"/>
    <sheet name="Completed or Discontinued " sheetId="3" r:id="rId3"/>
  </sheets>
  <definedNames>
    <definedName name="_xlnm.Print_Area" localSheetId="2">'Completed or Discontinued '!$A$1:$H$24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9" i="2" l="1"/>
  <c r="D40" i="1" l="1"/>
  <c r="E40" i="1"/>
  <c r="G40" i="1"/>
  <c r="C40" i="1"/>
  <c r="D54" i="2" l="1"/>
  <c r="E14" i="2"/>
  <c r="E13" i="2"/>
  <c r="E54" i="2" s="1"/>
  <c r="D24" i="3"/>
  <c r="E24" i="3"/>
  <c r="F24" i="3"/>
  <c r="C24" i="3"/>
  <c r="C54" i="2" l="1"/>
  <c r="G18" i="3" l="1"/>
  <c r="G24" i="3" s="1"/>
  <c r="G44" i="2" l="1"/>
  <c r="G54" i="2" l="1"/>
  <c r="H44" i="2"/>
  <c r="H10" i="2"/>
  <c r="H54" i="2" s="1"/>
</calcChain>
</file>

<file path=xl/sharedStrings.xml><?xml version="1.0" encoding="utf-8"?>
<sst xmlns="http://schemas.openxmlformats.org/spreadsheetml/2006/main" count="321" uniqueCount="237">
  <si>
    <t>Project/Scheme/Programme Name</t>
  </si>
  <si>
    <t>Short Description</t>
  </si>
  <si>
    <t>Current Expenditure Amount in Reference Year</t>
  </si>
  <si>
    <t>Project/Programme Anticipated Timeline</t>
  </si>
  <si>
    <t>Projected Lifetime Expenditure</t>
  </si>
  <si>
    <t>Explanatory Notes</t>
  </si>
  <si>
    <t>Expenditure being Considered - Greater than €0.5m (Capital and Current)</t>
  </si>
  <si>
    <t>Expenditure being Incurred - Greater than €0.5m (Capital and Current)</t>
  </si>
  <si>
    <t>Capital Expenditure Amount in Reference Year (Non Grant )</t>
  </si>
  <si>
    <t>Capital Expenditure Amount in Reference Year (Grant )</t>
  </si>
  <si>
    <t>Capital Expenditure Amount in Reference Year (Non Grant)</t>
  </si>
  <si>
    <t>Capital Expenditure Amount in Reference Year (Grant)</t>
  </si>
  <si>
    <t xml:space="preserve">Cumulative Expenditure to-date </t>
  </si>
  <si>
    <t xml:space="preserve">Capital Expenditure Amount in Reference Year (Non Grant) </t>
  </si>
  <si>
    <t xml:space="preserve">Capital Expenditure Amount in Reference Year (Grant) </t>
  </si>
  <si>
    <t>Project/Programme Completion Date</t>
  </si>
  <si>
    <t>Final Outturn Expenditure</t>
  </si>
  <si>
    <t>Projects/Programmes Completed or discontinued in the reference year - Greater than €0.5m (Capital and Current)</t>
  </si>
  <si>
    <t>Special Projects</t>
  </si>
  <si>
    <t>Development of Bank House, Court Place, Carlow</t>
  </si>
  <si>
    <t>Development of former Bank of Ireland premises for civic uses</t>
  </si>
  <si>
    <t xml:space="preserve"> </t>
  </si>
  <si>
    <t>Carlow Town Water Activity Hub</t>
  </si>
  <si>
    <t>Development of a water activity hub in Carlow Town Park for users of the River Barrow as an amenity and recreational hub for Carlow Town &amp; County</t>
  </si>
  <si>
    <t>Carlow Town Library</t>
  </si>
  <si>
    <t>Redevelopment of Presentation Buildings to include a new public library, culture, civic &amp; learning space</t>
  </si>
  <si>
    <t>Development of a multi functional community hub</t>
  </si>
  <si>
    <t>Housing and Building</t>
  </si>
  <si>
    <t>A01 Maintenance/Improvement of LA Housing</t>
  </si>
  <si>
    <t>Ongoing current expenditure</t>
  </si>
  <si>
    <t>A05 Administration of homeless services</t>
  </si>
  <si>
    <t>A06 Support to housing capital and affordable programme</t>
  </si>
  <si>
    <t>A07 RAS programme</t>
  </si>
  <si>
    <t>A08 Housing loans</t>
  </si>
  <si>
    <t>Road Transportation and Safety</t>
  </si>
  <si>
    <t>B03 Regional road - maintenance and improvement</t>
  </si>
  <si>
    <t>B04 Local road - maintenance and improvement</t>
  </si>
  <si>
    <t>B05 Public lighting</t>
  </si>
  <si>
    <t>Water Services</t>
  </si>
  <si>
    <t>C01 Operation and maintenance of water supply</t>
  </si>
  <si>
    <t>C02 Operation and maintenance of waste water treatment</t>
  </si>
  <si>
    <t>Development Management</t>
  </si>
  <si>
    <t>D02 Development management</t>
  </si>
  <si>
    <t>D09 Economic development and promotion</t>
  </si>
  <si>
    <t>Environmental Services</t>
  </si>
  <si>
    <t>E02 Operation &amp; maintenance of recovery and recycling facilities</t>
  </si>
  <si>
    <t>E06 Street cleaning</t>
  </si>
  <si>
    <t>E11 Operation of fire service</t>
  </si>
  <si>
    <t>Recreation and Amenity</t>
  </si>
  <si>
    <t>F02 Operation of library and archival material</t>
  </si>
  <si>
    <t>F03 Operation, maintenance and improvement of outdoor leisure areas</t>
  </si>
  <si>
    <t>F05 Operation of arts programme</t>
  </si>
  <si>
    <t>Maintenance of LA housing and traveller accommodation units.  Traveller accommodation management.  Estate maintenance.  Service support costs.</t>
  </si>
  <si>
    <t>Homeless grants other Bodies.  Homeless service.  Service support costs.</t>
  </si>
  <si>
    <t>Technical and administrative support.  Loan charges.  Service support costs.</t>
  </si>
  <si>
    <t>RAS operations. Long term leasing. Payment and availability. Affordable leases. Service support costs.</t>
  </si>
  <si>
    <t>Loan interest and other charges. Debt management housing loans. Service support costs.</t>
  </si>
  <si>
    <t>Regional roads surface dressing.  Road surface restoration/road reconstruction/overlay. Winter maintenance. Bridge maintenance. General maintenance and improvement works. Service support costs.</t>
  </si>
  <si>
    <t>Local road surface dressing.  Surface restoration, road reconstruction, overlay.   Winter maintenance. Bridge maintenance. General maintenance &amp; improvement works.   Service support costs.</t>
  </si>
  <si>
    <t>Public lighting operating costs and improvement.   Service support costs.</t>
  </si>
  <si>
    <t>Water plants and networks.  Service support costs.</t>
  </si>
  <si>
    <t>Planning control.  Service support costs.</t>
  </si>
  <si>
    <t>General community and enterprise expenses.  RAPID costs. Social inclusion. Service support costs.</t>
  </si>
  <si>
    <t>Urban and village renewal. EU projects. Town twinning.  Economic development and promotion.  Local Enterprise Office. Service support costs.</t>
  </si>
  <si>
    <t>Recycling facilities operations.  Bring centres operations. Provision of bring centres.  Other recycling services. Service support costs.</t>
  </si>
  <si>
    <t>Operation of street cleaning service.  Provision and improvement of litter bins. Service support costs.</t>
  </si>
  <si>
    <t>Operation of fire brigade service. Provision of buildings and equipment. Fire services training. Service support costs.</t>
  </si>
  <si>
    <t>Library service operations. Archive service. Maintenance of library buildings.  Purchase of books, cd's, etc. Contributions to library organisations. Service support costs.</t>
  </si>
  <si>
    <t>Parks, pitches and open spaces.  Playgrounds. Service support costs.</t>
  </si>
  <si>
    <t>Administration of the arts programme.  Contribution to other Bodies. Museum operations. Festivals and concerts.  Service support costs.</t>
  </si>
  <si>
    <t>Miscellaneous Services</t>
  </si>
  <si>
    <t>H03 Administration of rates</t>
  </si>
  <si>
    <t>H11 Agency and recoupable services</t>
  </si>
  <si>
    <t>Administration of rates office.  Debt management service. Refunds and irrecoverable rates. Service support costs.</t>
  </si>
  <si>
    <t>Current Expenditure Programme (increase over €0.5m)</t>
  </si>
  <si>
    <t>Housing Adaptation Grant - people with a disability</t>
  </si>
  <si>
    <t>Housing Aid for Older People</t>
  </si>
  <si>
    <t xml:space="preserve">SICAP </t>
  </si>
  <si>
    <t>LEADER</t>
  </si>
  <si>
    <t>2024 Q1</t>
  </si>
  <si>
    <t>Road Transportation &amp; Safety</t>
  </si>
  <si>
    <t>Urban Regeneration Development Fund (URDF)</t>
  </si>
  <si>
    <t>H09 Local Representation/Civic Leadership</t>
  </si>
  <si>
    <t>Representational payments. Chair/Vice Chair allowances.  Annual allowances. Expenses LA Members. Conferences abroad. Retirement gratuities. Contribution to Members Associations. General Municipal allocation. Service Support Costs.</t>
  </si>
  <si>
    <t>Agency and recoupable service.  NPPR. Service support costs.</t>
  </si>
  <si>
    <t>Projected Lifetime Expenditure (Capital only)</t>
  </si>
  <si>
    <t>A09 Housing grants</t>
  </si>
  <si>
    <t>Housing Adaptation Grant Scheme.  Loan charges DPG/ERG.  Essential Repair Grants.  Other Housing Grant Payments.  Mobility Aids Housing Grants.   Service support costs.</t>
  </si>
  <si>
    <t>Repair and Lease Scheme</t>
  </si>
  <si>
    <t>A07 RAS Programme</t>
  </si>
  <si>
    <t>Bagenalstown Enterprise Centre</t>
  </si>
  <si>
    <t>Develop additional spaces at County Hall</t>
  </si>
  <si>
    <t>Footpath replacement scheme</t>
  </si>
  <si>
    <t>Court Place Offices</t>
  </si>
  <si>
    <t xml:space="preserve">Refurbishment and extension of Muinebheag Fire Station.  </t>
  </si>
  <si>
    <t>Works to consist of the refurbishment of the existing fire station building and extension into adjoining Court House structure in Local Authority ownership.</t>
  </si>
  <si>
    <t>Conversion of a former convent into a Community &amp; Enterprise Centre, to include office accommodation, community spaces &amp; training rooms</t>
  </si>
  <si>
    <t>Development of Tullow Town Park</t>
  </si>
  <si>
    <t>Project to be funded by the Department of Housing, Local Government and Heritage Fire Service Capital Programme.</t>
  </si>
  <si>
    <t>Funding from borrowing, development contributions, specific reserve &amp; Government grants</t>
  </si>
  <si>
    <t>PLEEP</t>
  </si>
  <si>
    <t>Construction commitment pending, until funding stream confirmed</t>
  </si>
  <si>
    <t>B02 National Secondary Road - Maintenance and Improvement</t>
  </si>
  <si>
    <t>National Secondary Road winter maintenance, general maintenance, road safety audits, engineering support and service support costs.</t>
  </si>
  <si>
    <t>E10 Safety of Structures ans Places</t>
  </si>
  <si>
    <t>E09 Maintenance &amp; Upkeep of Burial Grounds</t>
  </si>
  <si>
    <t>Maintenance &amp; upkeep, provision for expansion and service support costs.</t>
  </si>
  <si>
    <t>Operation of the Civil Defence Unit, emergency planning, derelict sites control and water safety operations.</t>
  </si>
  <si>
    <t>8 Units Barrack St Carlow</t>
  </si>
  <si>
    <t>€13,312,384 (2024) - €14,065,138 (2025) = €752,754</t>
  </si>
  <si>
    <t>A09 Housing Grants</t>
  </si>
  <si>
    <t>€1,617,819 (2024) - €3,189,944 (2025) = €1,572,125</t>
  </si>
  <si>
    <t>Thrive Strand 2 Application submitted in April 2025.</t>
  </si>
  <si>
    <t>Development of  Business Campus with four business scale up units</t>
  </si>
  <si>
    <t>Application submitted to Enterprise Ireland in March 2025</t>
  </si>
  <si>
    <t>Q4 2025</t>
  </si>
  <si>
    <t>Multi Functional Community Hub, Tullow Road, Carlow</t>
  </si>
  <si>
    <t xml:space="preserve">Public Realm Enhancement, Carlow Town.   </t>
  </si>
  <si>
    <t>Department of Rural and Community Development funding of €4,135,178 granted.</t>
  </si>
  <si>
    <t>Department of Housing, Local Government &amp; Heritage funding of €17,083,500 granted.</t>
  </si>
  <si>
    <t>Awaiting RRDF funding call to open for Scheme</t>
  </si>
  <si>
    <t>Project to be included in Town &amp; Village Renewal Scheme 2025</t>
  </si>
  <si>
    <t>Schoolhouse Rathvilly</t>
  </si>
  <si>
    <t>Department of Rural and Community Development funding of €2,189,908 granted.</t>
  </si>
  <si>
    <t>2025 Q2</t>
  </si>
  <si>
    <t>Rathvilly Phoenix centre development into a community and enterprise centre</t>
  </si>
  <si>
    <t>Energy Efficiency Retrofitting Programme 2024</t>
  </si>
  <si>
    <t>Yearly Allocations - Government funded</t>
  </si>
  <si>
    <t>Budegts assigned on an annual basis from internal resources</t>
  </si>
  <si>
    <t>Local Sports Partnership</t>
  </si>
  <si>
    <t>Development of Carpark Extension County Buildings, Carlow</t>
  </si>
  <si>
    <t>Funded from internal resources</t>
  </si>
  <si>
    <t>Municipal District Public Realm Enhancement Projects 2023/2024</t>
  </si>
  <si>
    <t>D06 Ukranian Response</t>
  </si>
  <si>
    <t>Community response forum, intergration response team, offer a home scheme</t>
  </si>
  <si>
    <t>D06 Community and enterprise function (Excl Ukranian Response)</t>
  </si>
  <si>
    <t>Economic Development</t>
  </si>
  <si>
    <t>Increased Cost of Business (ICOB) &amp; Power Up Grants 2024</t>
  </si>
  <si>
    <t>CALF - 19 Units Sli Na Ri Bagenalstown</t>
  </si>
  <si>
    <t>18 Houses Rathvilly</t>
  </si>
  <si>
    <t>10 units Millrace Burrin Road Carlow</t>
  </si>
  <si>
    <t>8 Houses Carrigbrook Tullow Road Carlow</t>
  </si>
  <si>
    <t>5 Units Larabeg, Ballon</t>
  </si>
  <si>
    <t>Affordable Housing Scheme</t>
  </si>
  <si>
    <t xml:space="preserve">Acquisition &amp; refurbishment </t>
  </si>
  <si>
    <t>2024 Q4</t>
  </si>
  <si>
    <t xml:space="preserve">Active Travel - Tullow Town Orbital Walk &amp; Cycle </t>
  </si>
  <si>
    <t>Active Travel Pathfinder - Carlow to SETU Pedestrian &amp; Cycle Scheme (Phase 1 &amp; 2)</t>
  </si>
  <si>
    <t>N81 Rathvilly/County Bounds Capital Pavement Improvement Scheme</t>
  </si>
  <si>
    <t>Craft Hub</t>
  </si>
  <si>
    <t>EU Project</t>
  </si>
  <si>
    <t xml:space="preserve">Pathfinder Energy Efficiency </t>
  </si>
  <si>
    <t>Corporate Buildings</t>
  </si>
  <si>
    <t>Rural Water Infrastructure - Grange</t>
  </si>
  <si>
    <t>Ballyknockan Manor, Leighlinbridge, Carlow</t>
  </si>
  <si>
    <t>37 Unit Turnkey Development</t>
  </si>
  <si>
    <t>Department approval received</t>
  </si>
  <si>
    <t xml:space="preserve">6 units in Ardattin </t>
  </si>
  <si>
    <t>N80 Leagh Bends Improvement Works</t>
  </si>
  <si>
    <t>Realignment of a 3,000m section of NS Road extending from Castletown Cross to Graiguenaspidogue Cross</t>
  </si>
  <si>
    <t>This project was funded by TII, procured and managed by Carlow County Council.  Planning authorisation and Scheme CPO submitted to An Bord Pleanala December 2024.</t>
  </si>
  <si>
    <t>N81 Ballyolliver/Rathvilly (Capital Pavement Improvement Scheme)</t>
  </si>
  <si>
    <t>Potential 2024 Scheme.  Works to improve surface water drainage, pavement structure/surface and adjoining accommodation works for a distance of 2,000m along the N80 in a rural area</t>
  </si>
  <si>
    <t>Project to be funded by TII, procured and managed by Carlow County Council. These works to be carried out in 2025.</t>
  </si>
  <si>
    <t>N80 Whitemills (Capital Pavement Improvement Scheme)</t>
  </si>
  <si>
    <t>Potential 2024 Scheme.   Works to improve surface water drainage, pavement structure/surface and adjoining accommodation works for a distance of 1,000m along the N80 in a rural area.</t>
  </si>
  <si>
    <t>Carlow Southern Relief Road</t>
  </si>
  <si>
    <t>The overall scheme will consist of 8.5km of new carriageway, 9 roundabouts &amp; 3 structures extending from the R726 Hacketstown Rd., orbiting Carlow Town to the south, crossing the N80, the Dublin Waterford Railway line, the R448, the River Barrow and joining with the already constructed section of the road in Co. Laois</t>
  </si>
  <si>
    <t>2028 Q1</t>
  </si>
  <si>
    <t>Project to be funded by the Department of Transport.  The project progression and delivery timescale are dependent on Gate approval by Funding Agencies.</t>
  </si>
  <si>
    <t>Tullow Relief Road</t>
  </si>
  <si>
    <t xml:space="preserve">Potential project. Assessments to progress following statutory procedure for Carlow SRR.   The overall scheme will consist of 3.5km of new carriageway, 6 roundabouts &amp; 1 structure extending from the N81 South of Tullow, orbiting Tullow town to the west, crossing existing regional and local roads and the River Slaney, re-joining with the N81 north of Tullow town.   </t>
  </si>
  <si>
    <t>2030, Q4</t>
  </si>
  <si>
    <t>The project progression and delivery timescale are dependent on Gate approval by Funding Agencies. Submission made to the Department of Transportation in October 2024 for initial funding to commence assessments. Status: Under consideration.</t>
  </si>
  <si>
    <t>Bagenalstown Relief Road</t>
  </si>
  <si>
    <t xml:space="preserve">Potential project.  Assessments to progress following statutory procedure for Carlow SRR.  The overall scheme will consist of 1.5km of new carriageway, 2 roundabouts &amp; 1 structure extending from the already constructed L71941, south crossing existing Waterford/Dublin rail, joining with the R705 south of Muinebheag town.   </t>
  </si>
  <si>
    <t>2032, Q4</t>
  </si>
  <si>
    <t>Project to be funded by the Department of Transport.  Project progression and delivery timescale are dependent on Gate approval by Funding Agencies.</t>
  </si>
  <si>
    <t>R448 Mortarstown Lower Pavement Improvement Scheme</t>
  </si>
  <si>
    <t>2024 project consisting of works to improve surface water drainage, pavement structure/surface and adjoining accommodation works for a distance of 1,000m along the R448, south of Carlow Town.</t>
  </si>
  <si>
    <t>2025, Q4</t>
  </si>
  <si>
    <t>Project funded by the Department of Transport, procured and managed by Carlow County Council.</t>
  </si>
  <si>
    <t>R448 Mortarstown Upper Pavement Improvement Scheme</t>
  </si>
  <si>
    <t xml:space="preserve">2024 project consisting of works to improve surface water drainage, pavement structure/surface and adjoining accommodation works for a distance of 1,000m along the R448, south of Carlow Town. </t>
  </si>
  <si>
    <t>2026, Q4</t>
  </si>
  <si>
    <t>R725 Carlow-Tullow Road Improvement Scheme</t>
  </si>
  <si>
    <t xml:space="preserve"> Project funded by the Department of Transport, procured and managed by Carlow County Council.</t>
  </si>
  <si>
    <t>R726 Carlow-Hacketstown Improvement Scheme</t>
  </si>
  <si>
    <t>Expected to commence assessments in 2025. Project consisting of works to improve alignment, surface water drainage, pavement structure/surface and adjoining accommodation works for a distance of 1,000m along the R726, East of Carlow Town.</t>
  </si>
  <si>
    <t>2027, Q4</t>
  </si>
  <si>
    <t>R418 Tullow-Castledermot Improvement Scheme</t>
  </si>
  <si>
    <t>Expected to commence assessments in 2026.  Project consisting of works to improve alignment, surface water drainage, pavement structure/surface and adjoining accommodation works for a distance of 1,000m along the R418, east of Tullow Town.</t>
  </si>
  <si>
    <t>2028, Q4</t>
  </si>
  <si>
    <t>Project to be funded by TII, procured and managed by Carlow County Council</t>
  </si>
  <si>
    <t>N80 Boggan Hill Improvement Scheme</t>
  </si>
  <si>
    <t>Assessment commenced in 2023.  The project consists of realignment of a 5,000m section of NS Road extending from Closh Cross to Whitemills</t>
  </si>
  <si>
    <t>N80 O'Brien Road Safety Scheme</t>
  </si>
  <si>
    <t>Assessment commenced in 2023. The project consists of undertaking safety improvements to the existing N80 for circa 5,000m, from Dr Cullen Rd Roundabout to the Tullow Rd Roundabout</t>
  </si>
  <si>
    <t>R448 Royal Oak Safety Improvement scheme</t>
  </si>
  <si>
    <t>Traffic calming scheme to improve road safety at the Royal Oak Junction on the R448. Scheme designed in 2024 including Section 38. Procurement to be undertaken in 2025.</t>
  </si>
  <si>
    <t>Project to be funded by the Department of Transport, procured and managed by Carlow County Council</t>
  </si>
  <si>
    <t>Winter maintenance readiness unit at Powerstown</t>
  </si>
  <si>
    <t>Salination unit to be provided at Powerstown to enable the use of brine prepartion and dispatch during salting season. Detail design and procurement to be carried out in 2025.</t>
  </si>
  <si>
    <t>Funding source to be provided by DoT, TII and own resources.</t>
  </si>
  <si>
    <t>N80 Rathcrogue/M9 (Capital Pavement Improvement Scheme)</t>
  </si>
  <si>
    <t>N80 Clonmackshane (Capital Pavement Improvement Scheme)</t>
  </si>
  <si>
    <t>R448 Munnellys Junction Improvement Scheme</t>
  </si>
  <si>
    <t>Culan Eanna, Graigcullen</t>
  </si>
  <si>
    <t>An Curt , Hacketstown</t>
  </si>
  <si>
    <t>Main Street, Hacketstown</t>
  </si>
  <si>
    <t>Catalyst Campus</t>
  </si>
  <si>
    <t>12 Units Dublin St &amp; Coxs lane Carlow</t>
  </si>
  <si>
    <t xml:space="preserve">Remedial works to including footpaths to reduce potential for Public liability Claims. </t>
  </si>
  <si>
    <t>Public Lighting Energy Efficiency Project</t>
  </si>
  <si>
    <t>St Enda's Sleaty Street, Graigcullen, Carlow</t>
  </si>
  <si>
    <t>Department approval received. Uisce Eireann delay in project</t>
  </si>
  <si>
    <t>2025 Q3</t>
  </si>
  <si>
    <t>2035, Q4</t>
  </si>
  <si>
    <t>2040, Q4</t>
  </si>
  <si>
    <t>Project consisting of works to improve alignment, surface water drainage, pavement structure/surface and adjoining accommodation works for a distance of 1,000m along the R725, East of Carlow Town.</t>
  </si>
  <si>
    <t>Department Approval received for €4.2 million in 2024</t>
  </si>
  <si>
    <t>Affordable Housing Scheme (Overall Cost) - Demand led - subject to applications</t>
  </si>
  <si>
    <t xml:space="preserve">Yearly allocation. 80% Government funding, 20% local funding </t>
  </si>
  <si>
    <t>Repair and Lease Scheme (Overall Cost) - Demand led - subject to applications.</t>
  </si>
  <si>
    <t>Funded from internal resources. Annual allocation</t>
  </si>
  <si>
    <t>2025 Q1</t>
  </si>
  <si>
    <t>2024 Q2</t>
  </si>
  <si>
    <t>2024 Q3</t>
  </si>
  <si>
    <t>2023 - 2027 Programme</t>
  </si>
  <si>
    <t>Active Travel Dublin Road Pedestrian &amp; Cycle Scheme</t>
  </si>
  <si>
    <t>Active Travel Tullow Road Pedestrian &amp; Cycle Scheme</t>
  </si>
  <si>
    <t>Presentation Buildings Carlow</t>
  </si>
  <si>
    <t>Chimney &amp; Roof Conservation</t>
  </si>
  <si>
    <t>Destination Towns (Failte Ireland)</t>
  </si>
  <si>
    <t>Public Realm Works Carlow College</t>
  </si>
  <si>
    <t>2023 - 2028 SICAP Programme. Yearly allocation.</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</si>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</sst>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quot;€&quot;#,##0_);[Red]\(&quot;€&quot;#,##0\)"/>
    <numFmt numFmtId="165" formatCode="&quot;€&quot;#,##0.00_);[Red]\(&quot;€&quot;#,##0.00\)"/>
    <numFmt numFmtId="166" formatCode="_-&quot;€&quot;* #,##0.00_-;\-&quot;€&quot;* #,##0.00_-;_-&quot;€&quot;* &quot;-&quot;_-;_-@_-"/>
    <numFmt numFmtId="167" formatCode="_-* #,##0_-;\-* #,##0_-;_-* &quot;-&quot;??_-;_-@_-"/>
    <numFmt numFmtId="168" formatCode="###,###,###,##0;[Red]\-###,###,###,##0"/>
    <numFmt numFmtId="169" formatCode="_(* #,##0_);_(* \(#,##0\);_(* &quot;-&quot;??_);_(@_)"/>
  </numFmts>
  <fonts count="21" x14ac:knownFonts="1">
    <font>
      <sz val="11"/>
      <color theme="1"/>
      <name val="Calibri"/>
      <family val="2"/>
      <scheme val="minor"/>
    </font>
    <font>
      <b/>
      <sz val="11"/>
      <color theme="1"/>
      <name val="Calibri"/>
      <family val="2"/>
      <scheme val="minor"/>
    </font>
    <font>
      <sz val="10"/>
      <color theme="1"/>
      <name val="Calibri"/>
      <family val="2"/>
      <scheme val="minor"/>
    </font>
    <font>
      <sz val="11"/>
      <color theme="1"/>
      <name val="Calibri"/>
      <family val="2"/>
      <scheme val="minor"/>
    </font>
    <font>
      <sz val="11"/>
      <name val="Calibri"/>
      <family val="2"/>
      <scheme val="minor"/>
    </font>
    <font>
      <b/>
      <sz val="11"/>
      <name val="Calibri"/>
      <family val="2"/>
      <scheme val="minor"/>
    </font>
    <font>
      <sz val="10"/>
      <name val="Calibri"/>
      <family val="2"/>
      <scheme val="minor"/>
    </font>
    <font>
      <sz val="9.5"/>
      <name val="Calibri"/>
      <family val="2"/>
      <scheme val="minor"/>
    </font>
    <font>
      <sz val="11"/>
      <color rgb="FF000000"/>
      <name val="Calibri"/>
      <family val="2"/>
    </font>
    <font>
      <b/>
      <sz val="10"/>
      <name val="Calibri"/>
      <family val="2"/>
      <scheme val="minor"/>
    </font>
    <font>
      <sz val="9"/>
      <name val="Calibri"/>
      <family val="2"/>
      <scheme val="minor"/>
    </font>
    <font>
      <sz val="9"/>
      <color theme="1"/>
      <name val="Calibri"/>
      <family val="2"/>
      <scheme val="minor"/>
    </font>
    <font>
      <sz val="8.5"/>
      <name val="Calibri"/>
      <family val="2"/>
      <scheme val="minor"/>
    </font>
    <font>
      <b/>
      <sz val="9"/>
      <name val="Calibri"/>
      <family val="2"/>
      <scheme val="minor"/>
    </font>
    <font>
      <sz val="8.5"/>
      <color theme="1"/>
      <name val="Calibri"/>
      <family val="2"/>
      <scheme val="minor"/>
    </font>
    <font>
      <b/>
      <sz val="8.5"/>
      <color theme="8"/>
      <name val="Calibri"/>
      <family val="2"/>
      <scheme val="minor"/>
    </font>
    <font>
      <b/>
      <sz val="9"/>
      <color theme="1"/>
      <name val="Calibri"/>
      <family val="2"/>
      <scheme val="minor"/>
    </font>
    <font>
      <sz val="8"/>
      <name val="Calibri"/>
      <family val="2"/>
      <scheme val="minor"/>
    </font>
    <font>
      <b/>
      <sz val="9"/>
      <color theme="8"/>
      <name val="Calibri"/>
      <family val="2"/>
      <scheme val="minor"/>
    </font>
    <font>
      <sz val="9"/>
      <color theme="1"/>
      <name val="Segoe UI"/>
      <family val="2"/>
    </font>
    <font>
      <sz val="9"/>
      <color rgb="FF000000"/>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s>
  <cellStyleXfs count="5">
    <xf numFmtId="0" fontId="0"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 fillId="0" borderId="0"/>
  </cellStyleXfs>
  <cellXfs count="167">
    <xf numFmtId="0" fontId="0" fillId="0" borderId="0" xfId="0"/>
    <xf numFmtId="0" fontId="2" fillId="0" borderId="0" xfId="0" applyFont="1"/>
    <xf numFmtId="0" fontId="4" fillId="0" borderId="0" xfId="0" applyFont="1"/>
    <xf numFmtId="0" fontId="6" fillId="0" borderId="0" xfId="0" applyFont="1"/>
    <xf numFmtId="44" fontId="4" fillId="0" borderId="0" xfId="0" applyNumberFormat="1" applyFont="1"/>
    <xf numFmtId="0" fontId="4" fillId="3" borderId="0" xfId="0" applyFont="1" applyFill="1"/>
    <xf numFmtId="0" fontId="7" fillId="0" borderId="0" xfId="0" applyFont="1"/>
    <xf numFmtId="0" fontId="6" fillId="0" borderId="0" xfId="0" applyFont="1" applyAlignment="1">
      <alignment horizontal="right"/>
    </xf>
    <xf numFmtId="44" fontId="6" fillId="3" borderId="0" xfId="0" applyNumberFormat="1" applyFont="1" applyFill="1"/>
    <xf numFmtId="0" fontId="10" fillId="0" borderId="0" xfId="0" applyFont="1"/>
    <xf numFmtId="44" fontId="10" fillId="0" borderId="0" xfId="0" applyNumberFormat="1" applyFont="1"/>
    <xf numFmtId="0" fontId="0" fillId="3" borderId="0" xfId="0" applyFill="1"/>
    <xf numFmtId="0" fontId="10" fillId="3" borderId="0" xfId="0" applyFont="1" applyFill="1"/>
    <xf numFmtId="44" fontId="6" fillId="0" borderId="0" xfId="0" applyNumberFormat="1" applyFont="1"/>
    <xf numFmtId="0" fontId="12" fillId="0" borderId="0" xfId="0" applyFont="1"/>
    <xf numFmtId="8" fontId="10" fillId="0" borderId="0" xfId="0" applyNumberFormat="1" applyFont="1"/>
    <xf numFmtId="0" fontId="13" fillId="4" borderId="1" xfId="0" applyFont="1" applyFill="1" applyBorder="1" applyAlignment="1">
      <alignment horizontal="center" vertical="top"/>
    </xf>
    <xf numFmtId="0" fontId="13" fillId="4" borderId="1" xfId="0" applyFont="1" applyFill="1" applyBorder="1" applyAlignment="1">
      <alignment horizontal="center" vertical="top" wrapText="1"/>
    </xf>
    <xf numFmtId="44" fontId="13" fillId="4" borderId="1" xfId="0" applyNumberFormat="1" applyFont="1" applyFill="1" applyBorder="1" applyAlignment="1">
      <alignment horizontal="center" vertical="top" wrapText="1"/>
    </xf>
    <xf numFmtId="0" fontId="16" fillId="4" borderId="1" xfId="0" applyFont="1" applyFill="1" applyBorder="1" applyAlignment="1">
      <alignment horizontal="center" vertical="top"/>
    </xf>
    <xf numFmtId="44" fontId="16" fillId="4" borderId="1" xfId="0" applyNumberFormat="1" applyFont="1" applyFill="1" applyBorder="1" applyAlignment="1">
      <alignment horizontal="center" vertical="top" wrapText="1"/>
    </xf>
    <xf numFmtId="0" fontId="16" fillId="4" borderId="1" xfId="0" applyFont="1" applyFill="1" applyBorder="1" applyAlignment="1">
      <alignment horizontal="center" vertical="top" wrapText="1"/>
    </xf>
    <xf numFmtId="166" fontId="10" fillId="0" borderId="0" xfId="0" applyNumberFormat="1" applyFont="1"/>
    <xf numFmtId="43" fontId="12" fillId="0" borderId="0" xfId="2" applyFont="1"/>
    <xf numFmtId="43" fontId="12" fillId="0" borderId="0" xfId="0" applyNumberFormat="1" applyFont="1"/>
    <xf numFmtId="43" fontId="4" fillId="0" borderId="0" xfId="2" applyFont="1"/>
    <xf numFmtId="0" fontId="10" fillId="0" borderId="0" xfId="0" applyFont="1" applyAlignment="1">
      <alignment wrapText="1"/>
    </xf>
    <xf numFmtId="0" fontId="6" fillId="0" borderId="0" xfId="0" applyFont="1" applyAlignment="1">
      <alignment wrapText="1"/>
    </xf>
    <xf numFmtId="0" fontId="10" fillId="5" borderId="1" xfId="0" applyFont="1" applyFill="1" applyBorder="1" applyAlignment="1">
      <alignment vertical="top"/>
    </xf>
    <xf numFmtId="0" fontId="10" fillId="5" borderId="1" xfId="0" applyFont="1" applyFill="1" applyBorder="1"/>
    <xf numFmtId="0" fontId="10" fillId="5" borderId="1" xfId="0" applyFont="1" applyFill="1" applyBorder="1" applyAlignment="1">
      <alignment wrapText="1"/>
    </xf>
    <xf numFmtId="0" fontId="13" fillId="0" borderId="0" xfId="0" applyFont="1" applyAlignment="1">
      <alignment horizontal="center" vertical="top"/>
    </xf>
    <xf numFmtId="0" fontId="13" fillId="0" borderId="0" xfId="0" applyFont="1" applyAlignment="1">
      <alignment horizontal="center" vertical="top" wrapText="1"/>
    </xf>
    <xf numFmtId="44" fontId="13" fillId="0" borderId="0" xfId="0" applyNumberFormat="1" applyFont="1" applyAlignment="1">
      <alignment horizontal="center" vertical="top" wrapText="1"/>
    </xf>
    <xf numFmtId="0" fontId="13" fillId="0" borderId="0" xfId="0" applyFont="1" applyAlignment="1">
      <alignment vertical="top"/>
    </xf>
    <xf numFmtId="0" fontId="12" fillId="0" borderId="0" xfId="0" applyFont="1" applyAlignment="1">
      <alignment vertical="top"/>
    </xf>
    <xf numFmtId="42" fontId="7" fillId="0" borderId="0" xfId="0" applyNumberFormat="1" applyFont="1" applyAlignment="1">
      <alignment vertical="top"/>
    </xf>
    <xf numFmtId="0" fontId="10" fillId="0" borderId="0" xfId="0" applyFont="1" applyAlignment="1">
      <alignment horizontal="right" vertical="top"/>
    </xf>
    <xf numFmtId="44" fontId="10" fillId="0" borderId="0" xfId="0" applyNumberFormat="1" applyFont="1" applyAlignment="1">
      <alignment vertical="top"/>
    </xf>
    <xf numFmtId="0" fontId="7" fillId="0" borderId="0" xfId="0" applyFont="1" applyAlignment="1">
      <alignment vertical="top"/>
    </xf>
    <xf numFmtId="0" fontId="10" fillId="0" borderId="0" xfId="0" applyFont="1" applyAlignment="1">
      <alignment vertical="top"/>
    </xf>
    <xf numFmtId="0" fontId="12" fillId="0" borderId="0" xfId="0" applyFont="1" applyAlignment="1">
      <alignment vertical="top" wrapText="1"/>
    </xf>
    <xf numFmtId="0" fontId="10" fillId="0" borderId="0" xfId="0" applyFont="1" applyAlignment="1">
      <alignment horizontal="right" vertical="top" wrapText="1"/>
    </xf>
    <xf numFmtId="169" fontId="10" fillId="0" borderId="0" xfId="2" applyNumberFormat="1" applyFont="1" applyFill="1" applyBorder="1" applyAlignment="1">
      <alignment vertical="top"/>
    </xf>
    <xf numFmtId="0" fontId="10" fillId="0" borderId="0" xfId="0" applyFont="1" applyAlignment="1">
      <alignment vertical="top" wrapText="1"/>
    </xf>
    <xf numFmtId="44" fontId="6" fillId="0" borderId="0" xfId="0" applyNumberFormat="1" applyFont="1" applyAlignment="1">
      <alignment horizontal="right"/>
    </xf>
    <xf numFmtId="0" fontId="9" fillId="0" borderId="0" xfId="0" applyFont="1" applyAlignment="1">
      <alignment wrapText="1"/>
    </xf>
    <xf numFmtId="49" fontId="19" fillId="0" borderId="0" xfId="0" applyNumberFormat="1" applyFont="1" applyAlignment="1">
      <alignment horizontal="left"/>
    </xf>
    <xf numFmtId="166" fontId="6" fillId="0" borderId="0" xfId="0" applyNumberFormat="1" applyFont="1"/>
    <xf numFmtId="167" fontId="6" fillId="0" borderId="0" xfId="2" applyNumberFormat="1" applyFont="1" applyFill="1" applyBorder="1"/>
    <xf numFmtId="168" fontId="19" fillId="0" borderId="0" xfId="0" applyNumberFormat="1" applyFont="1" applyAlignment="1">
      <alignment horizontal="right"/>
    </xf>
    <xf numFmtId="166" fontId="7" fillId="0" borderId="0" xfId="0" applyNumberFormat="1" applyFont="1" applyAlignment="1">
      <alignment vertical="top"/>
    </xf>
    <xf numFmtId="166" fontId="17" fillId="0" borderId="0" xfId="0" applyNumberFormat="1" applyFont="1" applyAlignment="1">
      <alignment horizontal="right" vertical="top"/>
    </xf>
    <xf numFmtId="0" fontId="6" fillId="0" borderId="0" xfId="0" applyFont="1" applyAlignment="1">
      <alignment vertical="top"/>
    </xf>
    <xf numFmtId="44" fontId="7" fillId="0" borderId="0" xfId="0" applyNumberFormat="1" applyFont="1" applyAlignment="1">
      <alignment vertical="top"/>
    </xf>
    <xf numFmtId="166" fontId="17" fillId="0" borderId="0" xfId="0" applyNumberFormat="1" applyFont="1" applyAlignment="1">
      <alignment horizontal="left" vertical="top" wrapText="1"/>
    </xf>
    <xf numFmtId="42" fontId="10" fillId="0" borderId="0" xfId="0" applyNumberFormat="1" applyFont="1"/>
    <xf numFmtId="6" fontId="10" fillId="0" borderId="0" xfId="0" applyNumberFormat="1" applyFont="1"/>
    <xf numFmtId="43" fontId="10" fillId="0" borderId="0" xfId="2" applyFont="1" applyFill="1" applyBorder="1"/>
    <xf numFmtId="166" fontId="11" fillId="0" borderId="0" xfId="0" applyNumberFormat="1" applyFont="1"/>
    <xf numFmtId="8" fontId="10" fillId="0" borderId="0" xfId="2" applyNumberFormat="1" applyFont="1" applyFill="1" applyBorder="1"/>
    <xf numFmtId="43" fontId="12" fillId="0" borderId="0" xfId="2" applyFont="1" applyFill="1" applyBorder="1"/>
    <xf numFmtId="43" fontId="4" fillId="0" borderId="0" xfId="2" applyFont="1" applyFill="1" applyBorder="1"/>
    <xf numFmtId="165" fontId="10" fillId="0" borderId="0" xfId="0" applyNumberFormat="1" applyFont="1"/>
    <xf numFmtId="165" fontId="6" fillId="0" borderId="0" xfId="0" applyNumberFormat="1" applyFont="1"/>
    <xf numFmtId="165" fontId="10" fillId="5" borderId="1" xfId="0" applyNumberFormat="1" applyFont="1" applyFill="1" applyBorder="1"/>
    <xf numFmtId="165" fontId="10" fillId="5" borderId="1" xfId="1" applyNumberFormat="1" applyFont="1" applyFill="1" applyBorder="1"/>
    <xf numFmtId="165" fontId="10" fillId="5" borderId="1" xfId="0" applyNumberFormat="1" applyFont="1" applyFill="1" applyBorder="1" applyAlignment="1">
      <alignment wrapText="1"/>
    </xf>
    <xf numFmtId="165" fontId="10" fillId="5" borderId="1" xfId="1" applyNumberFormat="1" applyFont="1" applyFill="1" applyBorder="1" applyAlignment="1">
      <alignment wrapText="1"/>
    </xf>
    <xf numFmtId="165" fontId="11" fillId="5" borderId="1" xfId="0" applyNumberFormat="1" applyFont="1" applyFill="1" applyBorder="1"/>
    <xf numFmtId="0" fontId="16" fillId="5" borderId="1" xfId="0" applyFont="1" applyFill="1" applyBorder="1" applyAlignment="1">
      <alignment vertical="top"/>
    </xf>
    <xf numFmtId="44" fontId="11" fillId="5" borderId="1" xfId="0" applyNumberFormat="1" applyFont="1" applyFill="1" applyBorder="1" applyAlignment="1">
      <alignment vertical="top"/>
    </xf>
    <xf numFmtId="42" fontId="11" fillId="5" borderId="1" xfId="0" applyNumberFormat="1" applyFont="1" applyFill="1" applyBorder="1" applyAlignment="1">
      <alignment vertical="top"/>
    </xf>
    <xf numFmtId="0" fontId="11" fillId="5" borderId="1" xfId="0" applyFont="1" applyFill="1" applyBorder="1" applyAlignment="1">
      <alignment horizontal="right" vertical="top"/>
    </xf>
    <xf numFmtId="0" fontId="2" fillId="5" borderId="1" xfId="0" applyFont="1" applyFill="1" applyBorder="1" applyAlignment="1">
      <alignment vertical="top"/>
    </xf>
    <xf numFmtId="0" fontId="10" fillId="5" borderId="1" xfId="0" applyFont="1" applyFill="1" applyBorder="1" applyAlignment="1">
      <alignment vertical="top" wrapText="1"/>
    </xf>
    <xf numFmtId="0" fontId="12" fillId="5" borderId="1" xfId="0" applyFont="1" applyFill="1" applyBorder="1" applyAlignment="1">
      <alignment vertical="top" wrapText="1"/>
    </xf>
    <xf numFmtId="165" fontId="10" fillId="5" borderId="1" xfId="0" applyNumberFormat="1" applyFont="1" applyFill="1" applyBorder="1" applyAlignment="1">
      <alignment vertical="top"/>
    </xf>
    <xf numFmtId="165" fontId="10" fillId="5" borderId="1" xfId="1" applyNumberFormat="1" applyFont="1" applyFill="1" applyBorder="1" applyAlignment="1">
      <alignment vertical="top"/>
    </xf>
    <xf numFmtId="0" fontId="10" fillId="5" borderId="1" xfId="0" applyFont="1" applyFill="1" applyBorder="1" applyAlignment="1">
      <alignment horizontal="right" vertical="top" wrapText="1"/>
    </xf>
    <xf numFmtId="166" fontId="10" fillId="5" borderId="1" xfId="0" applyNumberFormat="1" applyFont="1" applyFill="1" applyBorder="1" applyAlignment="1">
      <alignment vertical="top"/>
    </xf>
    <xf numFmtId="0" fontId="10" fillId="5" borderId="1" xfId="0" applyFont="1" applyFill="1" applyBorder="1" applyAlignment="1">
      <alignment horizontal="right" vertical="top"/>
    </xf>
    <xf numFmtId="44" fontId="10" fillId="5" borderId="1" xfId="0" applyNumberFormat="1" applyFont="1" applyFill="1" applyBorder="1" applyAlignment="1">
      <alignment vertical="top"/>
    </xf>
    <xf numFmtId="44" fontId="12" fillId="5" borderId="1" xfId="0" applyNumberFormat="1" applyFont="1" applyFill="1" applyBorder="1" applyAlignment="1">
      <alignment vertical="top" wrapText="1"/>
    </xf>
    <xf numFmtId="165" fontId="10" fillId="5" borderId="1" xfId="0" applyNumberFormat="1" applyFont="1" applyFill="1" applyBorder="1" applyAlignment="1">
      <alignment vertical="top" wrapText="1"/>
    </xf>
    <xf numFmtId="0" fontId="13" fillId="5" borderId="1" xfId="0" applyFont="1" applyFill="1" applyBorder="1" applyAlignment="1">
      <alignment vertical="top"/>
    </xf>
    <xf numFmtId="0" fontId="12" fillId="5" borderId="1" xfId="0" applyFont="1" applyFill="1" applyBorder="1" applyAlignment="1">
      <alignment vertical="top"/>
    </xf>
    <xf numFmtId="42" fontId="10" fillId="5" borderId="1" xfId="0" applyNumberFormat="1" applyFont="1" applyFill="1" applyBorder="1" applyAlignment="1">
      <alignment vertical="top"/>
    </xf>
    <xf numFmtId="0" fontId="14" fillId="5" borderId="1" xfId="0" applyFont="1" applyFill="1" applyBorder="1" applyAlignment="1">
      <alignment vertical="top"/>
    </xf>
    <xf numFmtId="8" fontId="10" fillId="5" borderId="1" xfId="0" applyNumberFormat="1" applyFont="1" applyFill="1" applyBorder="1" applyAlignment="1">
      <alignment vertical="top"/>
    </xf>
    <xf numFmtId="165" fontId="10" fillId="5" borderId="1" xfId="2" applyNumberFormat="1" applyFont="1" applyFill="1" applyBorder="1" applyAlignment="1">
      <alignment vertical="top"/>
    </xf>
    <xf numFmtId="0" fontId="13" fillId="5" borderId="1" xfId="0" applyFont="1" applyFill="1" applyBorder="1" applyAlignment="1">
      <alignment vertical="top" wrapText="1"/>
    </xf>
    <xf numFmtId="165" fontId="11" fillId="5" borderId="1" xfId="0" applyNumberFormat="1" applyFont="1" applyFill="1" applyBorder="1" applyAlignment="1">
      <alignment vertical="top"/>
    </xf>
    <xf numFmtId="0" fontId="14" fillId="5" borderId="1" xfId="0" applyFont="1" applyFill="1" applyBorder="1" applyAlignment="1">
      <alignment vertical="top" wrapText="1"/>
    </xf>
    <xf numFmtId="0" fontId="17" fillId="5" borderId="1" xfId="0" applyFont="1" applyFill="1" applyBorder="1" applyAlignment="1">
      <alignment vertical="top" wrapText="1"/>
    </xf>
    <xf numFmtId="0" fontId="12" fillId="5" borderId="1" xfId="0" applyFont="1" applyFill="1" applyBorder="1" applyAlignment="1">
      <alignment wrapText="1"/>
    </xf>
    <xf numFmtId="165" fontId="7" fillId="5" borderId="1" xfId="0" applyNumberFormat="1" applyFont="1" applyFill="1" applyBorder="1"/>
    <xf numFmtId="0" fontId="12" fillId="5" borderId="1" xfId="0" applyFont="1" applyFill="1" applyBorder="1"/>
    <xf numFmtId="0" fontId="11" fillId="5" borderId="1" xfId="0" applyFont="1" applyFill="1" applyBorder="1" applyAlignment="1">
      <alignment vertical="top" wrapText="1"/>
    </xf>
    <xf numFmtId="0" fontId="11" fillId="5" borderId="1" xfId="0" applyFont="1" applyFill="1" applyBorder="1" applyAlignment="1">
      <alignment wrapText="1"/>
    </xf>
    <xf numFmtId="0" fontId="11" fillId="5" borderId="1" xfId="0" applyFont="1" applyFill="1" applyBorder="1"/>
    <xf numFmtId="0" fontId="10" fillId="5" borderId="1" xfId="0" applyFont="1" applyFill="1" applyBorder="1" applyAlignment="1">
      <alignment horizontal="left" vertical="top" wrapText="1"/>
    </xf>
    <xf numFmtId="0" fontId="0" fillId="5" borderId="1" xfId="0" applyFill="1" applyBorder="1" applyAlignment="1">
      <alignment vertical="top"/>
    </xf>
    <xf numFmtId="0" fontId="0" fillId="0" borderId="0" xfId="0" applyAlignment="1">
      <alignment vertical="top"/>
    </xf>
    <xf numFmtId="165" fontId="10" fillId="5" borderId="1" xfId="0" applyNumberFormat="1" applyFont="1" applyFill="1" applyBorder="1" applyAlignment="1">
      <alignment horizontal="right" vertical="top"/>
    </xf>
    <xf numFmtId="0" fontId="0" fillId="0" borderId="0" xfId="0" applyAlignment="1">
      <alignment horizontal="right" indent="1"/>
    </xf>
    <xf numFmtId="44" fontId="0" fillId="0" borderId="0" xfId="0" applyNumberFormat="1"/>
    <xf numFmtId="166" fontId="0" fillId="0" borderId="0" xfId="0" applyNumberFormat="1"/>
    <xf numFmtId="0" fontId="10" fillId="5" borderId="1" xfId="4" applyFont="1" applyFill="1" applyBorder="1" applyAlignment="1">
      <alignment vertical="top" wrapText="1"/>
    </xf>
    <xf numFmtId="165" fontId="20" fillId="5" borderId="1" xfId="4" applyNumberFormat="1" applyFont="1" applyFill="1" applyBorder="1" applyAlignment="1">
      <alignment vertical="top" wrapText="1"/>
    </xf>
    <xf numFmtId="0" fontId="11" fillId="5" borderId="1" xfId="0" applyFont="1" applyFill="1" applyBorder="1" applyAlignment="1">
      <alignment horizontal="right" vertical="top" wrapText="1"/>
    </xf>
    <xf numFmtId="165" fontId="11" fillId="5" borderId="1" xfId="0" applyNumberFormat="1" applyFont="1" applyFill="1" applyBorder="1" applyAlignment="1">
      <alignment vertical="top" wrapText="1"/>
    </xf>
    <xf numFmtId="166" fontId="10" fillId="5" borderId="1" xfId="0" applyNumberFormat="1" applyFont="1" applyFill="1" applyBorder="1" applyAlignment="1">
      <alignment horizontal="left" vertical="top" wrapText="1"/>
    </xf>
    <xf numFmtId="0" fontId="13" fillId="5" borderId="1" xfId="0" applyFont="1" applyFill="1" applyBorder="1"/>
    <xf numFmtId="42" fontId="4" fillId="5" borderId="1" xfId="0" applyNumberFormat="1" applyFont="1" applyFill="1" applyBorder="1"/>
    <xf numFmtId="0" fontId="12" fillId="5" borderId="1" xfId="0" applyFont="1" applyFill="1" applyBorder="1" applyAlignment="1">
      <alignment horizontal="right"/>
    </xf>
    <xf numFmtId="44" fontId="4" fillId="5" borderId="1" xfId="0" applyNumberFormat="1" applyFont="1" applyFill="1" applyBorder="1"/>
    <xf numFmtId="0" fontId="7" fillId="5" borderId="1" xfId="0" applyFont="1" applyFill="1" applyBorder="1"/>
    <xf numFmtId="0" fontId="12" fillId="5" borderId="1" xfId="0" applyFont="1" applyFill="1" applyBorder="1" applyAlignment="1">
      <alignment horizontal="left" vertical="top" wrapText="1"/>
    </xf>
    <xf numFmtId="1" fontId="12" fillId="5" borderId="1" xfId="0" applyNumberFormat="1" applyFont="1" applyFill="1" applyBorder="1"/>
    <xf numFmtId="165" fontId="7" fillId="5" borderId="1" xfId="1" applyNumberFormat="1" applyFont="1" applyFill="1" applyBorder="1"/>
    <xf numFmtId="166" fontId="12" fillId="5" borderId="1" xfId="0" applyNumberFormat="1" applyFont="1" applyFill="1" applyBorder="1" applyAlignment="1">
      <alignment horizontal="right" wrapText="1"/>
    </xf>
    <xf numFmtId="166" fontId="15" fillId="5" borderId="1" xfId="0" applyNumberFormat="1" applyFont="1" applyFill="1" applyBorder="1" applyAlignment="1">
      <alignment horizontal="right" wrapText="1"/>
    </xf>
    <xf numFmtId="165" fontId="18" fillId="5" borderId="1" xfId="0" applyNumberFormat="1" applyFont="1" applyFill="1" applyBorder="1"/>
    <xf numFmtId="165" fontId="10" fillId="5" borderId="1" xfId="2" applyNumberFormat="1" applyFont="1" applyFill="1" applyBorder="1"/>
    <xf numFmtId="0" fontId="12" fillId="5" borderId="1" xfId="0" applyFont="1" applyFill="1" applyBorder="1" applyAlignment="1">
      <alignment horizontal="left" vertical="top"/>
    </xf>
    <xf numFmtId="165" fontId="7" fillId="5" borderId="1" xfId="0" applyNumberFormat="1" applyFont="1" applyFill="1" applyBorder="1" applyAlignment="1">
      <alignment vertical="top"/>
    </xf>
    <xf numFmtId="42" fontId="12" fillId="5" borderId="1" xfId="0" applyNumberFormat="1" applyFont="1" applyFill="1" applyBorder="1" applyAlignment="1">
      <alignment vertical="top"/>
    </xf>
    <xf numFmtId="42" fontId="12" fillId="5" borderId="1" xfId="0" applyNumberFormat="1" applyFont="1" applyFill="1" applyBorder="1" applyAlignment="1">
      <alignment horizontal="left" vertical="top"/>
    </xf>
    <xf numFmtId="42" fontId="12" fillId="5" borderId="1" xfId="0" applyNumberFormat="1" applyFont="1" applyFill="1" applyBorder="1" applyAlignment="1">
      <alignment horizontal="left" vertical="top" wrapText="1"/>
    </xf>
    <xf numFmtId="42" fontId="12" fillId="5" borderId="1" xfId="0" applyNumberFormat="1" applyFont="1" applyFill="1" applyBorder="1" applyAlignment="1">
      <alignment vertical="top" wrapText="1"/>
    </xf>
    <xf numFmtId="42" fontId="14" fillId="5" borderId="1" xfId="0" applyNumberFormat="1" applyFont="1" applyFill="1" applyBorder="1" applyAlignment="1">
      <alignment vertical="top"/>
    </xf>
    <xf numFmtId="42" fontId="14" fillId="5" borderId="1" xfId="0" applyNumberFormat="1" applyFont="1" applyFill="1" applyBorder="1" applyAlignment="1">
      <alignment horizontal="right"/>
    </xf>
    <xf numFmtId="0" fontId="14" fillId="5" borderId="1" xfId="0" applyFont="1" applyFill="1" applyBorder="1" applyAlignment="1">
      <alignment wrapText="1"/>
    </xf>
    <xf numFmtId="42" fontId="12" fillId="5" borderId="1" xfId="0" applyNumberFormat="1" applyFont="1" applyFill="1" applyBorder="1"/>
    <xf numFmtId="42" fontId="12" fillId="5" borderId="1" xfId="0" applyNumberFormat="1" applyFont="1" applyFill="1" applyBorder="1" applyAlignment="1">
      <alignment horizontal="right"/>
    </xf>
    <xf numFmtId="0" fontId="10" fillId="5" borderId="1" xfId="0" applyFont="1" applyFill="1" applyBorder="1" applyAlignment="1">
      <alignment horizontal="left"/>
    </xf>
    <xf numFmtId="44" fontId="12" fillId="5" borderId="1" xfId="0" applyNumberFormat="1" applyFont="1" applyFill="1" applyBorder="1"/>
    <xf numFmtId="0" fontId="1" fillId="0" borderId="0" xfId="0" applyFont="1" applyAlignment="1">
      <alignment vertical="top"/>
    </xf>
    <xf numFmtId="0" fontId="1" fillId="0" borderId="0" xfId="0" applyFont="1"/>
    <xf numFmtId="44" fontId="16" fillId="0" borderId="0" xfId="0" applyNumberFormat="1" applyFont="1"/>
    <xf numFmtId="0" fontId="1" fillId="6" borderId="1" xfId="0" applyFont="1" applyFill="1" applyBorder="1"/>
    <xf numFmtId="0" fontId="12" fillId="6" borderId="0" xfId="0" applyFont="1" applyFill="1"/>
    <xf numFmtId="165" fontId="13" fillId="6" borderId="5" xfId="0" applyNumberFormat="1" applyFont="1" applyFill="1" applyBorder="1"/>
    <xf numFmtId="166" fontId="13" fillId="6" borderId="5" xfId="0" applyNumberFormat="1" applyFont="1" applyFill="1" applyBorder="1"/>
    <xf numFmtId="4" fontId="12" fillId="0" borderId="0" xfId="0" applyNumberFormat="1" applyFont="1" applyAlignment="1">
      <alignment vertical="top" wrapText="1"/>
    </xf>
    <xf numFmtId="0" fontId="10" fillId="6" borderId="1" xfId="0" applyFont="1" applyFill="1" applyBorder="1"/>
    <xf numFmtId="165" fontId="6" fillId="6" borderId="1" xfId="0" applyNumberFormat="1" applyFont="1" applyFill="1" applyBorder="1"/>
    <xf numFmtId="42" fontId="6" fillId="6" borderId="1" xfId="0" applyNumberFormat="1" applyFont="1" applyFill="1" applyBorder="1"/>
    <xf numFmtId="0" fontId="12" fillId="6" borderId="1" xfId="0" applyFont="1" applyFill="1" applyBorder="1"/>
    <xf numFmtId="44" fontId="11" fillId="0" borderId="0" xfId="0" applyNumberFormat="1" applyFont="1" applyAlignment="1">
      <alignment vertical="top" wrapText="1"/>
    </xf>
    <xf numFmtId="6" fontId="14" fillId="0" borderId="0" xfId="0" applyNumberFormat="1" applyFont="1"/>
    <xf numFmtId="164" fontId="6" fillId="0" borderId="0" xfId="0" applyNumberFormat="1" applyFont="1" applyAlignment="1">
      <alignment vertical="top"/>
    </xf>
    <xf numFmtId="42" fontId="6" fillId="0" borderId="0" xfId="0" applyNumberFormat="1" applyFont="1"/>
    <xf numFmtId="165" fontId="10" fillId="0" borderId="0" xfId="0" applyNumberFormat="1" applyFont="1" applyAlignment="1">
      <alignment vertical="top"/>
    </xf>
    <xf numFmtId="165" fontId="11" fillId="0" borderId="0" xfId="0" applyNumberFormat="1" applyFont="1" applyAlignment="1">
      <alignment vertical="top" wrapText="1"/>
    </xf>
    <xf numFmtId="165" fontId="11" fillId="0" borderId="0" xfId="0" applyNumberFormat="1" applyFont="1"/>
    <xf numFmtId="166" fontId="10" fillId="0" borderId="0" xfId="0" applyNumberFormat="1" applyFont="1" applyAlignment="1">
      <alignment vertical="top"/>
    </xf>
    <xf numFmtId="165" fontId="10" fillId="0" borderId="0" xfId="0" applyNumberFormat="1" applyFont="1" applyAlignment="1">
      <alignment horizontal="right" vertical="top"/>
    </xf>
    <xf numFmtId="0" fontId="0" fillId="6" borderId="1" xfId="0" applyFill="1" applyBorder="1"/>
    <xf numFmtId="165" fontId="16" fillId="6" borderId="1" xfId="0" applyNumberFormat="1" applyFont="1" applyFill="1" applyBorder="1"/>
    <xf numFmtId="44" fontId="16" fillId="6" borderId="1" xfId="0" applyNumberFormat="1" applyFont="1" applyFill="1" applyBorder="1"/>
    <xf numFmtId="0" fontId="9"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 fillId="2" borderId="1" xfId="0" applyFont="1" applyFill="1" applyBorder="1" applyAlignment="1">
      <alignment horizontal="center" vertical="center"/>
    </xf>
  </cellXfs>
  <cellStyles count="5">
    <cellStyle name="Comma" xfId="2" builtinId="3"/>
    <cellStyle name="Comma 2" xfId="3" xr:uid="{AD3673B3-033E-4D18-8885-4E8F4AFB362C}"/>
    <cellStyle name="Currency" xfId="1" builtinId="4"/>
    <cellStyle name="Normal" xfId="0" builtinId="0"/>
    <cellStyle name="Normal 2" xfId="4" xr:uid="{EDBBAC7C-6352-43FA-A754-881C8B10CC6C}"/>
  </cellStyles>
  <dxfs count="0"/>
  <tableStyles count="0" defaultTableStyle="TableStyleMedium2" defaultPivotStyle="PivotStyleLight16"/>
  <colors>
    <mruColors>
      <color rgb="FF99CC00"/>
      <color rgb="FF83AC00"/>
      <color rgb="FF99C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58"/>
  <sheetViews>
    <sheetView tabSelected="1" zoomScale="120" zoomScaleNormal="120" workbookViewId="0">
      <selection activeCell="K9" sqref="K9"/>
    </sheetView>
  </sheetViews>
  <sheetFormatPr defaultColWidth="8.85546875" defaultRowHeight="12.75" x14ac:dyDescent="0.2"/>
  <cols>
    <col min="1" max="1" width="31.28515625" style="27" customWidth="1"/>
    <col min="2" max="2" width="41.7109375" style="12" customWidth="1"/>
    <col min="3" max="3" width="21.85546875" style="3" customWidth="1"/>
    <col min="4" max="4" width="22.140625" style="3" customWidth="1"/>
    <col min="5" max="5" width="14.7109375" style="3" customWidth="1"/>
    <col min="6" max="6" width="17.7109375" style="7" customWidth="1"/>
    <col min="7" max="7" width="19.42578125" style="8" customWidth="1"/>
    <col min="8" max="8" width="31.7109375" style="3" customWidth="1"/>
    <col min="9" max="9" width="15.5703125" style="3" bestFit="1" customWidth="1"/>
    <col min="10" max="10" width="14.7109375" style="3" customWidth="1"/>
    <col min="11" max="11" width="19.28515625" style="3" customWidth="1"/>
    <col min="12" max="14" width="8.85546875" style="3"/>
    <col min="15" max="15" width="18.7109375" style="3" customWidth="1"/>
    <col min="16" max="16" width="16.140625" style="3" customWidth="1"/>
    <col min="17" max="17" width="15.7109375" style="3" customWidth="1"/>
    <col min="18" max="18" width="13.7109375" style="3" customWidth="1"/>
    <col min="19" max="16384" width="8.85546875" style="3"/>
  </cols>
  <sheetData>
    <row r="1" spans="1:18" ht="39.950000000000003" customHeight="1" x14ac:dyDescent="0.2">
      <c r="A1" s="162" t="s">
        <v>6</v>
      </c>
      <c r="B1" s="162"/>
      <c r="C1" s="162"/>
      <c r="D1" s="162"/>
      <c r="E1" s="162"/>
      <c r="F1" s="162"/>
      <c r="G1" s="162"/>
      <c r="H1" s="162"/>
    </row>
    <row r="2" spans="1:18" ht="65.45" customHeight="1" x14ac:dyDescent="0.2">
      <c r="A2" s="17" t="s">
        <v>0</v>
      </c>
      <c r="B2" s="16" t="s">
        <v>1</v>
      </c>
      <c r="C2" s="17" t="s">
        <v>2</v>
      </c>
      <c r="D2" s="17" t="s">
        <v>8</v>
      </c>
      <c r="E2" s="17" t="s">
        <v>9</v>
      </c>
      <c r="F2" s="17" t="s">
        <v>3</v>
      </c>
      <c r="G2" s="18" t="s">
        <v>4</v>
      </c>
      <c r="H2" s="17" t="s">
        <v>5</v>
      </c>
      <c r="O2" s="33"/>
    </row>
    <row r="3" spans="1:18" ht="24" x14ac:dyDescent="0.2">
      <c r="A3" s="91" t="s">
        <v>74</v>
      </c>
      <c r="B3" s="28"/>
      <c r="C3" s="87"/>
      <c r="D3" s="87"/>
      <c r="E3" s="87"/>
      <c r="F3" s="81"/>
      <c r="G3" s="82"/>
      <c r="H3" s="28"/>
      <c r="I3" s="53"/>
      <c r="J3" s="53"/>
      <c r="O3" s="54"/>
    </row>
    <row r="4" spans="1:18" ht="27.6" customHeight="1" x14ac:dyDescent="0.2">
      <c r="A4" s="75" t="s">
        <v>89</v>
      </c>
      <c r="B4" s="28"/>
      <c r="C4" s="77">
        <v>752754</v>
      </c>
      <c r="D4" s="77"/>
      <c r="E4" s="77"/>
      <c r="F4" s="81"/>
      <c r="G4" s="77"/>
      <c r="H4" s="75" t="s">
        <v>109</v>
      </c>
      <c r="I4" s="53"/>
      <c r="J4" s="53"/>
      <c r="O4" s="54"/>
    </row>
    <row r="5" spans="1:18" ht="27.6" customHeight="1" x14ac:dyDescent="0.2">
      <c r="A5" s="75" t="s">
        <v>110</v>
      </c>
      <c r="B5" s="28"/>
      <c r="C5" s="77">
        <v>1572125</v>
      </c>
      <c r="D5" s="77"/>
      <c r="E5" s="77"/>
      <c r="F5" s="81"/>
      <c r="G5" s="77"/>
      <c r="H5" s="75" t="s">
        <v>111</v>
      </c>
      <c r="I5" s="53"/>
      <c r="J5" s="53"/>
      <c r="O5" s="54"/>
    </row>
    <row r="6" spans="1:18" x14ac:dyDescent="0.2">
      <c r="A6" s="91" t="s">
        <v>27</v>
      </c>
      <c r="B6" s="28"/>
      <c r="C6" s="77"/>
      <c r="D6" s="77"/>
      <c r="E6" s="77"/>
      <c r="F6" s="81"/>
      <c r="G6" s="77"/>
      <c r="H6" s="28"/>
      <c r="I6" s="53"/>
      <c r="J6" s="53"/>
      <c r="O6" s="38"/>
    </row>
    <row r="7" spans="1:18" ht="36.6" customHeight="1" x14ac:dyDescent="0.2">
      <c r="A7" s="28" t="s">
        <v>157</v>
      </c>
      <c r="B7" s="75"/>
      <c r="C7" s="77"/>
      <c r="D7" s="77"/>
      <c r="E7" s="77"/>
      <c r="F7" s="81"/>
      <c r="G7" s="77">
        <v>1100000</v>
      </c>
      <c r="H7" s="75" t="s">
        <v>215</v>
      </c>
      <c r="I7" s="154"/>
      <c r="J7" s="53"/>
      <c r="O7" s="38"/>
      <c r="P7" s="38"/>
    </row>
    <row r="8" spans="1:18" ht="36.6" customHeight="1" x14ac:dyDescent="0.2">
      <c r="A8" s="75" t="s">
        <v>154</v>
      </c>
      <c r="B8" s="75" t="s">
        <v>155</v>
      </c>
      <c r="C8" s="77"/>
      <c r="D8" s="77"/>
      <c r="E8" s="77">
        <v>40000</v>
      </c>
      <c r="F8" s="79" t="s">
        <v>124</v>
      </c>
      <c r="G8" s="77">
        <v>11282388</v>
      </c>
      <c r="H8" s="75"/>
      <c r="I8" s="154"/>
      <c r="O8" s="38"/>
      <c r="Q8" s="38"/>
    </row>
    <row r="9" spans="1:18" ht="36.6" customHeight="1" x14ac:dyDescent="0.2">
      <c r="A9" s="75" t="s">
        <v>208</v>
      </c>
      <c r="B9" s="75" t="s">
        <v>209</v>
      </c>
      <c r="C9" s="77"/>
      <c r="D9" s="77"/>
      <c r="E9" s="77"/>
      <c r="F9" s="79">
        <v>2027</v>
      </c>
      <c r="G9" s="77">
        <v>4004863</v>
      </c>
      <c r="H9" s="75" t="s">
        <v>156</v>
      </c>
      <c r="I9" s="154"/>
      <c r="O9" s="38"/>
      <c r="P9" s="38"/>
    </row>
    <row r="10" spans="1:18" ht="30.75" customHeight="1" x14ac:dyDescent="0.2">
      <c r="A10" s="75" t="s">
        <v>207</v>
      </c>
      <c r="B10" s="29" t="s">
        <v>214</v>
      </c>
      <c r="C10" s="77"/>
      <c r="D10" s="77"/>
      <c r="E10" s="77"/>
      <c r="F10" s="81">
        <v>2027</v>
      </c>
      <c r="G10" s="77">
        <v>1389762</v>
      </c>
      <c r="H10" s="75" t="s">
        <v>156</v>
      </c>
      <c r="I10" s="154"/>
      <c r="J10" s="53"/>
      <c r="O10" s="38"/>
      <c r="P10" s="38"/>
    </row>
    <row r="11" spans="1:18" x14ac:dyDescent="0.2">
      <c r="A11" s="91" t="s">
        <v>80</v>
      </c>
      <c r="B11" s="75"/>
      <c r="C11" s="77"/>
      <c r="D11" s="77"/>
      <c r="E11" s="77"/>
      <c r="F11" s="81"/>
      <c r="G11" s="77" t="s">
        <v>21</v>
      </c>
      <c r="H11" s="28"/>
      <c r="I11" s="154"/>
      <c r="J11" s="53"/>
      <c r="O11" s="38"/>
    </row>
    <row r="12" spans="1:18" ht="46.5" customHeight="1" x14ac:dyDescent="0.2">
      <c r="A12" s="28" t="s">
        <v>158</v>
      </c>
      <c r="B12" s="75" t="s">
        <v>159</v>
      </c>
      <c r="C12" s="77"/>
      <c r="D12" s="77"/>
      <c r="E12" s="77"/>
      <c r="F12" s="81">
        <v>2027</v>
      </c>
      <c r="G12" s="77">
        <v>17200000</v>
      </c>
      <c r="H12" s="75" t="s">
        <v>160</v>
      </c>
      <c r="I12" s="154"/>
      <c r="O12" s="38"/>
      <c r="Q12" s="38"/>
    </row>
    <row r="13" spans="1:18" ht="54" customHeight="1" x14ac:dyDescent="0.2">
      <c r="A13" s="75" t="s">
        <v>161</v>
      </c>
      <c r="B13" s="75" t="s">
        <v>162</v>
      </c>
      <c r="C13" s="77"/>
      <c r="D13" s="77"/>
      <c r="E13" s="77"/>
      <c r="F13" s="81" t="s">
        <v>124</v>
      </c>
      <c r="G13" s="77">
        <v>650000</v>
      </c>
      <c r="H13" s="75" t="s">
        <v>163</v>
      </c>
      <c r="I13" s="154"/>
      <c r="J13" s="53"/>
      <c r="O13" s="38"/>
      <c r="P13" s="38"/>
    </row>
    <row r="14" spans="1:18" ht="55.5" customHeight="1" x14ac:dyDescent="0.2">
      <c r="A14" s="75" t="s">
        <v>164</v>
      </c>
      <c r="B14" s="75" t="s">
        <v>165</v>
      </c>
      <c r="C14" s="77"/>
      <c r="D14" s="77"/>
      <c r="E14" s="77"/>
      <c r="F14" s="81" t="s">
        <v>216</v>
      </c>
      <c r="G14" s="77">
        <v>300000</v>
      </c>
      <c r="H14" s="75" t="s">
        <v>163</v>
      </c>
      <c r="I14" s="154"/>
      <c r="J14" s="53"/>
      <c r="O14" s="38"/>
      <c r="P14" s="38"/>
    </row>
    <row r="15" spans="1:18" ht="87" customHeight="1" x14ac:dyDescent="0.2">
      <c r="A15" s="28" t="s">
        <v>166</v>
      </c>
      <c r="B15" s="75" t="s">
        <v>167</v>
      </c>
      <c r="C15" s="77"/>
      <c r="D15" s="77"/>
      <c r="E15" s="77"/>
      <c r="F15" s="81" t="s">
        <v>168</v>
      </c>
      <c r="G15" s="77">
        <v>85000000</v>
      </c>
      <c r="H15" s="75" t="s">
        <v>169</v>
      </c>
      <c r="I15" s="154"/>
      <c r="J15" s="53"/>
      <c r="O15" s="38"/>
      <c r="R15" s="38"/>
    </row>
    <row r="16" spans="1:18" ht="93" customHeight="1" x14ac:dyDescent="0.2">
      <c r="A16" s="28" t="s">
        <v>170</v>
      </c>
      <c r="B16" s="75" t="s">
        <v>171</v>
      </c>
      <c r="C16" s="77"/>
      <c r="D16" s="77"/>
      <c r="E16" s="77"/>
      <c r="F16" s="81" t="s">
        <v>217</v>
      </c>
      <c r="G16" s="77">
        <v>30000000</v>
      </c>
      <c r="H16" s="75" t="s">
        <v>173</v>
      </c>
      <c r="I16" s="154"/>
      <c r="J16" s="53"/>
      <c r="O16" s="38"/>
      <c r="R16" s="38"/>
    </row>
    <row r="17" spans="1:18" ht="81.75" customHeight="1" x14ac:dyDescent="0.2">
      <c r="A17" s="28" t="s">
        <v>174</v>
      </c>
      <c r="B17" s="101" t="s">
        <v>175</v>
      </c>
      <c r="C17" s="77"/>
      <c r="D17" s="77"/>
      <c r="E17" s="77"/>
      <c r="F17" s="81" t="s">
        <v>218</v>
      </c>
      <c r="G17" s="77">
        <v>7500000</v>
      </c>
      <c r="H17" s="75" t="s">
        <v>177</v>
      </c>
      <c r="I17" s="154"/>
      <c r="O17" s="38"/>
      <c r="Q17" s="38"/>
    </row>
    <row r="18" spans="1:18" ht="36.6" customHeight="1" x14ac:dyDescent="0.2">
      <c r="A18" s="75" t="s">
        <v>178</v>
      </c>
      <c r="B18" s="75" t="s">
        <v>179</v>
      </c>
      <c r="C18" s="77"/>
      <c r="D18" s="77"/>
      <c r="E18" s="77"/>
      <c r="F18" s="81" t="s">
        <v>180</v>
      </c>
      <c r="G18" s="77">
        <v>500000</v>
      </c>
      <c r="H18" s="75" t="s">
        <v>181</v>
      </c>
      <c r="I18" s="154"/>
      <c r="J18" s="53"/>
      <c r="O18" s="38"/>
      <c r="P18" s="38"/>
    </row>
    <row r="19" spans="1:18" ht="36.6" customHeight="1" x14ac:dyDescent="0.2">
      <c r="A19" s="75" t="s">
        <v>182</v>
      </c>
      <c r="B19" s="75" t="s">
        <v>183</v>
      </c>
      <c r="C19" s="77"/>
      <c r="D19" s="77"/>
      <c r="E19" s="77"/>
      <c r="F19" s="81" t="s">
        <v>184</v>
      </c>
      <c r="G19" s="77">
        <v>500000</v>
      </c>
      <c r="H19" s="75" t="s">
        <v>181</v>
      </c>
      <c r="I19" s="154"/>
      <c r="J19" s="53"/>
      <c r="O19" s="38"/>
      <c r="P19" s="38"/>
    </row>
    <row r="20" spans="1:18" ht="69.75" customHeight="1" x14ac:dyDescent="0.2">
      <c r="A20" s="75" t="s">
        <v>185</v>
      </c>
      <c r="B20" s="75" t="s">
        <v>219</v>
      </c>
      <c r="C20" s="77"/>
      <c r="D20" s="77"/>
      <c r="E20" s="77"/>
      <c r="F20" s="81" t="s">
        <v>172</v>
      </c>
      <c r="G20" s="77">
        <v>1000000</v>
      </c>
      <c r="H20" s="75" t="s">
        <v>186</v>
      </c>
      <c r="I20" s="154"/>
      <c r="J20" s="53"/>
      <c r="O20" s="38"/>
      <c r="P20" s="38"/>
    </row>
    <row r="21" spans="1:18" ht="72" customHeight="1" x14ac:dyDescent="0.2">
      <c r="A21" s="75" t="s">
        <v>187</v>
      </c>
      <c r="B21" s="75" t="s">
        <v>188</v>
      </c>
      <c r="C21" s="77"/>
      <c r="D21" s="77"/>
      <c r="E21" s="77"/>
      <c r="F21" s="81" t="s">
        <v>189</v>
      </c>
      <c r="G21" s="77">
        <v>1000000</v>
      </c>
      <c r="H21" s="75" t="s">
        <v>181</v>
      </c>
      <c r="I21" s="154"/>
      <c r="J21" s="53"/>
      <c r="O21" s="38"/>
      <c r="P21" s="38"/>
    </row>
    <row r="22" spans="1:18" ht="66.75" customHeight="1" x14ac:dyDescent="0.2">
      <c r="A22" s="75" t="s">
        <v>190</v>
      </c>
      <c r="B22" s="108" t="s">
        <v>191</v>
      </c>
      <c r="C22" s="109"/>
      <c r="D22" s="109"/>
      <c r="E22" s="109"/>
      <c r="F22" s="110" t="s">
        <v>192</v>
      </c>
      <c r="G22" s="111">
        <v>1000000</v>
      </c>
      <c r="H22" s="98" t="s">
        <v>193</v>
      </c>
      <c r="I22" s="155"/>
      <c r="J22" s="53"/>
      <c r="O22" s="150"/>
      <c r="P22" s="150"/>
    </row>
    <row r="23" spans="1:18" ht="48" customHeight="1" x14ac:dyDescent="0.2">
      <c r="A23" s="28" t="s">
        <v>194</v>
      </c>
      <c r="B23" s="75" t="s">
        <v>195</v>
      </c>
      <c r="C23" s="77"/>
      <c r="D23" s="77"/>
      <c r="E23" s="77"/>
      <c r="F23" s="81" t="s">
        <v>176</v>
      </c>
      <c r="G23" s="77">
        <v>25000000</v>
      </c>
      <c r="H23" s="75" t="s">
        <v>193</v>
      </c>
      <c r="I23" s="154"/>
      <c r="O23" s="38"/>
      <c r="R23" s="38"/>
    </row>
    <row r="24" spans="1:18" ht="54" customHeight="1" x14ac:dyDescent="0.2">
      <c r="A24" s="28" t="s">
        <v>196</v>
      </c>
      <c r="B24" s="75" t="s">
        <v>197</v>
      </c>
      <c r="C24" s="77"/>
      <c r="D24" s="77"/>
      <c r="E24" s="77"/>
      <c r="F24" s="81" t="s">
        <v>184</v>
      </c>
      <c r="G24" s="77">
        <v>1000000</v>
      </c>
      <c r="H24" s="75" t="s">
        <v>193</v>
      </c>
      <c r="I24" s="154"/>
      <c r="J24" s="53"/>
      <c r="O24" s="38"/>
      <c r="P24" s="38"/>
    </row>
    <row r="25" spans="1:18" ht="36.6" customHeight="1" x14ac:dyDescent="0.2">
      <c r="A25" s="98" t="s">
        <v>198</v>
      </c>
      <c r="B25" s="99" t="s">
        <v>199</v>
      </c>
      <c r="C25" s="69"/>
      <c r="D25" s="69"/>
      <c r="E25" s="69"/>
      <c r="F25" s="100">
        <v>2026</v>
      </c>
      <c r="G25" s="69">
        <v>1000000</v>
      </c>
      <c r="H25" s="75" t="s">
        <v>200</v>
      </c>
      <c r="I25" s="156"/>
      <c r="J25" s="53"/>
      <c r="O25" s="151"/>
      <c r="P25" s="151"/>
    </row>
    <row r="26" spans="1:18" ht="48" x14ac:dyDescent="0.2">
      <c r="A26" s="98" t="s">
        <v>201</v>
      </c>
      <c r="B26" s="99" t="s">
        <v>202</v>
      </c>
      <c r="C26" s="69"/>
      <c r="D26" s="69"/>
      <c r="E26" s="69"/>
      <c r="F26" s="100">
        <v>2026</v>
      </c>
      <c r="G26" s="69">
        <v>500000</v>
      </c>
      <c r="H26" s="99" t="s">
        <v>203</v>
      </c>
      <c r="I26" s="156"/>
      <c r="J26" s="53"/>
      <c r="O26" s="151"/>
      <c r="P26" s="151"/>
    </row>
    <row r="27" spans="1:18" x14ac:dyDescent="0.2">
      <c r="A27" s="91" t="s">
        <v>18</v>
      </c>
      <c r="B27" s="28"/>
      <c r="C27" s="77" t="s">
        <v>21</v>
      </c>
      <c r="D27" s="77" t="s">
        <v>21</v>
      </c>
      <c r="E27" s="77" t="s">
        <v>21</v>
      </c>
      <c r="F27" s="81"/>
      <c r="G27" s="77" t="s">
        <v>21</v>
      </c>
      <c r="H27" s="28"/>
      <c r="I27" s="154"/>
      <c r="J27" s="53"/>
      <c r="O27" s="54"/>
    </row>
    <row r="28" spans="1:18" ht="50.25" customHeight="1" x14ac:dyDescent="0.2">
      <c r="A28" s="75" t="s">
        <v>19</v>
      </c>
      <c r="B28" s="75" t="s">
        <v>20</v>
      </c>
      <c r="C28" s="77"/>
      <c r="D28" s="77"/>
      <c r="E28" s="84"/>
      <c r="F28" s="112" t="s">
        <v>101</v>
      </c>
      <c r="G28" s="77">
        <v>7000000</v>
      </c>
      <c r="H28" s="75" t="s">
        <v>112</v>
      </c>
      <c r="I28" s="154"/>
      <c r="K28" s="53"/>
      <c r="O28" s="38"/>
      <c r="Q28" s="38"/>
    </row>
    <row r="29" spans="1:18" ht="37.15" customHeight="1" x14ac:dyDescent="0.2">
      <c r="A29" s="75" t="s">
        <v>210</v>
      </c>
      <c r="B29" s="75" t="s">
        <v>113</v>
      </c>
      <c r="C29" s="77"/>
      <c r="D29" s="77"/>
      <c r="E29" s="77"/>
      <c r="F29" s="112" t="s">
        <v>101</v>
      </c>
      <c r="G29" s="77">
        <v>8000000</v>
      </c>
      <c r="H29" s="101" t="s">
        <v>114</v>
      </c>
      <c r="I29" s="154"/>
      <c r="K29" s="53"/>
      <c r="O29" s="38"/>
      <c r="Q29" s="38"/>
    </row>
    <row r="30" spans="1:18" ht="34.9" customHeight="1" x14ac:dyDescent="0.2">
      <c r="A30" s="75" t="s">
        <v>22</v>
      </c>
      <c r="B30" s="75" t="s">
        <v>23</v>
      </c>
      <c r="C30" s="77"/>
      <c r="D30" s="77"/>
      <c r="E30" s="77"/>
      <c r="F30" s="112" t="s">
        <v>115</v>
      </c>
      <c r="G30" s="77">
        <v>7500000</v>
      </c>
      <c r="H30" s="75" t="s">
        <v>220</v>
      </c>
      <c r="I30" s="154"/>
      <c r="K30" s="53"/>
      <c r="O30" s="38"/>
      <c r="Q30" s="38"/>
    </row>
    <row r="31" spans="1:18" ht="59.25" customHeight="1" x14ac:dyDescent="0.2">
      <c r="A31" s="75" t="s">
        <v>24</v>
      </c>
      <c r="B31" s="75" t="s">
        <v>25</v>
      </c>
      <c r="C31" s="77"/>
      <c r="D31" s="77"/>
      <c r="E31" s="77"/>
      <c r="F31" s="112" t="s">
        <v>101</v>
      </c>
      <c r="G31" s="77">
        <v>10900000</v>
      </c>
      <c r="H31" s="75" t="s">
        <v>99</v>
      </c>
      <c r="I31" s="154"/>
      <c r="K31" s="53"/>
      <c r="O31" s="38"/>
      <c r="Q31" s="38"/>
    </row>
    <row r="32" spans="1:18" ht="44.25" customHeight="1" x14ac:dyDescent="0.2">
      <c r="A32" s="75" t="s">
        <v>116</v>
      </c>
      <c r="B32" s="75" t="s">
        <v>26</v>
      </c>
      <c r="C32" s="77"/>
      <c r="D32" s="77"/>
      <c r="E32" s="77"/>
      <c r="F32" s="112" t="s">
        <v>216</v>
      </c>
      <c r="G32" s="77">
        <v>4594643</v>
      </c>
      <c r="H32" s="75" t="s">
        <v>118</v>
      </c>
      <c r="I32" s="154"/>
      <c r="J32" s="53"/>
      <c r="O32" s="38"/>
      <c r="P32" s="38"/>
    </row>
    <row r="33" spans="1:18" ht="51" customHeight="1" x14ac:dyDescent="0.2">
      <c r="A33" s="75" t="s">
        <v>81</v>
      </c>
      <c r="B33" s="75" t="s">
        <v>117</v>
      </c>
      <c r="C33" s="77"/>
      <c r="D33" s="77">
        <v>208084</v>
      </c>
      <c r="E33" s="78">
        <v>832334</v>
      </c>
      <c r="F33" s="112" t="s">
        <v>124</v>
      </c>
      <c r="G33" s="77">
        <v>22778000</v>
      </c>
      <c r="H33" s="75" t="s">
        <v>119</v>
      </c>
      <c r="I33" s="154"/>
      <c r="O33" s="38"/>
      <c r="P33" s="38"/>
      <c r="R33" s="38"/>
    </row>
    <row r="34" spans="1:18" ht="60" x14ac:dyDescent="0.2">
      <c r="A34" s="75" t="s">
        <v>90</v>
      </c>
      <c r="B34" s="75" t="s">
        <v>96</v>
      </c>
      <c r="C34" s="77"/>
      <c r="D34" s="77"/>
      <c r="E34" s="77"/>
      <c r="F34" s="112" t="s">
        <v>101</v>
      </c>
      <c r="G34" s="77">
        <v>4000000</v>
      </c>
      <c r="H34" s="75" t="s">
        <v>120</v>
      </c>
      <c r="I34" s="154"/>
      <c r="J34" s="53"/>
      <c r="O34" s="38"/>
      <c r="P34" s="38"/>
    </row>
    <row r="35" spans="1:18" ht="60" x14ac:dyDescent="0.2">
      <c r="A35" s="75" t="s">
        <v>94</v>
      </c>
      <c r="B35" s="75" t="s">
        <v>95</v>
      </c>
      <c r="C35" s="77"/>
      <c r="D35" s="77"/>
      <c r="E35" s="77"/>
      <c r="F35" s="112" t="s">
        <v>101</v>
      </c>
      <c r="G35" s="77">
        <v>676000</v>
      </c>
      <c r="H35" s="75" t="s">
        <v>98</v>
      </c>
      <c r="I35" s="154"/>
      <c r="J35" s="53"/>
      <c r="O35" s="38"/>
      <c r="P35" s="38"/>
    </row>
    <row r="36" spans="1:18" ht="36.75" customHeight="1" x14ac:dyDescent="0.2">
      <c r="A36" s="75" t="s">
        <v>97</v>
      </c>
      <c r="B36" s="75" t="s">
        <v>97</v>
      </c>
      <c r="C36" s="77"/>
      <c r="D36" s="77"/>
      <c r="E36" s="77"/>
      <c r="F36" s="81">
        <v>2026</v>
      </c>
      <c r="G36" s="77">
        <v>500000</v>
      </c>
      <c r="H36" s="75" t="s">
        <v>121</v>
      </c>
      <c r="I36" s="154"/>
      <c r="J36" s="53"/>
      <c r="O36" s="38"/>
      <c r="P36" s="38"/>
    </row>
    <row r="37" spans="1:18" ht="57.75" customHeight="1" x14ac:dyDescent="0.2">
      <c r="A37" s="28" t="s">
        <v>122</v>
      </c>
      <c r="B37" s="75" t="s">
        <v>125</v>
      </c>
      <c r="C37" s="77"/>
      <c r="D37" s="77"/>
      <c r="E37" s="77"/>
      <c r="F37" s="81" t="s">
        <v>124</v>
      </c>
      <c r="G37" s="77">
        <v>2189908</v>
      </c>
      <c r="H37" s="75" t="s">
        <v>123</v>
      </c>
      <c r="I37" s="154"/>
      <c r="J37" s="53"/>
      <c r="O37" s="152"/>
      <c r="P37" s="54"/>
    </row>
    <row r="38" spans="1:18" ht="36" customHeight="1" x14ac:dyDescent="0.2">
      <c r="A38" s="28" t="s">
        <v>151</v>
      </c>
      <c r="B38" s="28" t="s">
        <v>152</v>
      </c>
      <c r="C38" s="77"/>
      <c r="D38" s="77"/>
      <c r="E38" s="77"/>
      <c r="F38" s="81">
        <v>2026</v>
      </c>
      <c r="G38" s="77">
        <v>2900000</v>
      </c>
      <c r="H38" s="28"/>
      <c r="I38" s="154"/>
      <c r="J38" s="53"/>
      <c r="O38" s="54"/>
      <c r="P38" s="54"/>
    </row>
    <row r="39" spans="1:18" ht="32.25" customHeight="1" x14ac:dyDescent="0.2">
      <c r="A39" s="75" t="s">
        <v>153</v>
      </c>
      <c r="B39" s="28"/>
      <c r="C39" s="77"/>
      <c r="D39" s="77"/>
      <c r="E39" s="77"/>
      <c r="F39" s="81"/>
      <c r="G39" s="77">
        <v>4550000</v>
      </c>
      <c r="H39" s="28"/>
      <c r="I39" s="154"/>
      <c r="J39" s="53"/>
      <c r="O39" s="54"/>
    </row>
    <row r="40" spans="1:18" ht="15" x14ac:dyDescent="0.25">
      <c r="A40" s="141" t="s">
        <v>236</v>
      </c>
      <c r="B40" s="146"/>
      <c r="C40" s="147">
        <f>SUM(C3:C39)</f>
        <v>2324879</v>
      </c>
      <c r="D40" s="147">
        <f t="shared" ref="D40:G40" si="0">SUM(D3:D39)</f>
        <v>208084</v>
      </c>
      <c r="E40" s="147">
        <f t="shared" si="0"/>
        <v>872334</v>
      </c>
      <c r="F40" s="148"/>
      <c r="G40" s="147">
        <f t="shared" si="0"/>
        <v>265515564</v>
      </c>
      <c r="H40" s="149"/>
      <c r="I40" s="64"/>
      <c r="J40" s="64"/>
      <c r="K40" s="64"/>
      <c r="O40" s="153"/>
      <c r="P40" s="153"/>
      <c r="Q40" s="153"/>
      <c r="R40" s="153"/>
    </row>
    <row r="41" spans="1:18" x14ac:dyDescent="0.2">
      <c r="B41" s="9"/>
      <c r="F41" s="45"/>
      <c r="G41" s="64"/>
      <c r="H41" s="14"/>
      <c r="O41" s="13"/>
    </row>
    <row r="42" spans="1:18" x14ac:dyDescent="0.2">
      <c r="B42" s="9"/>
      <c r="F42" s="14"/>
      <c r="G42" s="64"/>
      <c r="I42" s="64"/>
      <c r="O42" s="13"/>
    </row>
    <row r="43" spans="1:18" x14ac:dyDescent="0.2">
      <c r="B43" s="9"/>
      <c r="G43" s="13"/>
      <c r="H43" s="14"/>
    </row>
    <row r="44" spans="1:18" x14ac:dyDescent="0.2">
      <c r="B44" s="9"/>
      <c r="G44" s="13"/>
      <c r="H44" s="14"/>
    </row>
    <row r="45" spans="1:18" x14ac:dyDescent="0.2">
      <c r="A45" s="26"/>
      <c r="B45" s="9"/>
      <c r="G45" s="13"/>
      <c r="H45" s="14"/>
    </row>
    <row r="46" spans="1:18" x14ac:dyDescent="0.2">
      <c r="A46" s="46"/>
      <c r="B46" s="47"/>
      <c r="C46" s="48"/>
      <c r="E46" s="13"/>
      <c r="G46" s="13"/>
      <c r="H46" s="14"/>
    </row>
    <row r="47" spans="1:18" x14ac:dyDescent="0.2">
      <c r="A47" s="47"/>
      <c r="B47" s="47"/>
      <c r="C47" s="49"/>
      <c r="D47" s="48"/>
      <c r="G47" s="13"/>
      <c r="H47" s="14"/>
    </row>
    <row r="48" spans="1:18" x14ac:dyDescent="0.2">
      <c r="A48" s="47"/>
      <c r="B48" s="47"/>
      <c r="C48" s="50"/>
      <c r="G48" s="13"/>
      <c r="H48" s="14"/>
    </row>
    <row r="49" spans="1:17" x14ac:dyDescent="0.2">
      <c r="A49" s="26"/>
      <c r="B49" s="9"/>
      <c r="G49" s="13"/>
    </row>
    <row r="50" spans="1:17" x14ac:dyDescent="0.2">
      <c r="A50" s="44"/>
      <c r="B50" s="41"/>
      <c r="C50" s="36"/>
      <c r="D50" s="51"/>
      <c r="E50" s="36"/>
      <c r="F50" s="52"/>
      <c r="G50" s="38"/>
      <c r="H50" s="41"/>
      <c r="I50" s="53"/>
      <c r="J50" s="53"/>
    </row>
    <row r="51" spans="1:17" ht="51.75" customHeight="1" x14ac:dyDescent="0.2">
      <c r="A51" s="44"/>
      <c r="B51" s="41"/>
      <c r="C51" s="51"/>
      <c r="D51" s="36"/>
      <c r="E51" s="54"/>
      <c r="F51" s="55"/>
      <c r="G51" s="38"/>
      <c r="H51" s="41"/>
      <c r="I51" s="53"/>
      <c r="J51" s="53"/>
    </row>
    <row r="52" spans="1:17" x14ac:dyDescent="0.2">
      <c r="A52" s="3"/>
      <c r="B52" s="31"/>
      <c r="C52" s="31"/>
      <c r="D52" s="32"/>
      <c r="E52" s="32"/>
      <c r="F52" s="32"/>
      <c r="G52" s="32"/>
      <c r="H52" s="33"/>
      <c r="I52" s="32"/>
      <c r="J52" s="31"/>
      <c r="K52" s="31"/>
      <c r="L52" s="32"/>
      <c r="M52" s="32"/>
      <c r="N52" s="32"/>
      <c r="O52" s="32"/>
      <c r="P52" s="33"/>
      <c r="Q52" s="32"/>
    </row>
    <row r="53" spans="1:17" x14ac:dyDescent="0.2">
      <c r="A53" s="3"/>
      <c r="B53" s="34"/>
      <c r="C53" s="35"/>
      <c r="D53" s="36"/>
      <c r="E53" s="36"/>
      <c r="F53" s="36"/>
      <c r="G53" s="37"/>
      <c r="H53" s="38"/>
      <c r="I53" s="35"/>
      <c r="J53" s="34"/>
      <c r="K53" s="35"/>
      <c r="L53" s="39"/>
      <c r="M53" s="39"/>
      <c r="N53" s="39"/>
      <c r="O53" s="37"/>
      <c r="P53" s="40"/>
      <c r="Q53" s="35"/>
    </row>
    <row r="54" spans="1:17" x14ac:dyDescent="0.2">
      <c r="A54" s="3"/>
      <c r="B54" s="40"/>
      <c r="C54" s="41"/>
      <c r="D54" s="36"/>
      <c r="E54" s="36"/>
      <c r="F54" s="36"/>
      <c r="G54" s="37"/>
      <c r="H54" s="38"/>
      <c r="I54" s="41"/>
      <c r="J54" s="40"/>
      <c r="K54" s="41"/>
      <c r="L54" s="39"/>
      <c r="M54" s="39"/>
      <c r="N54" s="39"/>
      <c r="O54" s="42"/>
      <c r="P54" s="43"/>
      <c r="Q54" s="41"/>
    </row>
    <row r="55" spans="1:17" x14ac:dyDescent="0.2">
      <c r="A55" s="3"/>
      <c r="B55" s="40"/>
      <c r="C55" s="41"/>
      <c r="D55" s="36"/>
      <c r="E55" s="36"/>
      <c r="F55" s="36"/>
      <c r="G55" s="37"/>
      <c r="H55" s="38"/>
      <c r="I55" s="41"/>
      <c r="J55" s="40"/>
      <c r="K55" s="41"/>
      <c r="L55" s="39"/>
      <c r="M55" s="39"/>
      <c r="N55" s="39"/>
      <c r="O55" s="42"/>
      <c r="P55" s="43"/>
      <c r="Q55" s="41"/>
    </row>
    <row r="56" spans="1:17" x14ac:dyDescent="0.2">
      <c r="A56" s="3"/>
      <c r="B56" s="40"/>
      <c r="C56" s="41"/>
      <c r="D56" s="36"/>
      <c r="E56" s="36"/>
      <c r="F56" s="36"/>
      <c r="G56" s="37"/>
      <c r="H56" s="38"/>
      <c r="I56" s="41"/>
      <c r="J56" s="40"/>
      <c r="K56" s="41"/>
      <c r="L56" s="39"/>
      <c r="M56" s="39"/>
      <c r="N56" s="39"/>
      <c r="O56" s="37"/>
      <c r="P56" s="43"/>
      <c r="Q56" s="41"/>
    </row>
    <row r="57" spans="1:17" x14ac:dyDescent="0.2">
      <c r="A57" s="3"/>
      <c r="B57" s="44"/>
      <c r="C57" s="41"/>
      <c r="D57" s="36"/>
      <c r="E57" s="36"/>
      <c r="F57" s="36"/>
      <c r="G57" s="37"/>
      <c r="H57" s="38"/>
      <c r="I57" s="41"/>
      <c r="J57" s="40"/>
      <c r="K57" s="41"/>
      <c r="L57" s="39"/>
      <c r="M57" s="39"/>
      <c r="N57" s="39"/>
      <c r="O57" s="37"/>
      <c r="P57" s="43"/>
      <c r="Q57" s="41"/>
    </row>
    <row r="58" spans="1:17" x14ac:dyDescent="0.2">
      <c r="A58" s="3"/>
      <c r="B58" s="44"/>
      <c r="C58" s="41"/>
      <c r="D58" s="36"/>
      <c r="E58" s="36"/>
      <c r="F58" s="36"/>
      <c r="G58" s="37"/>
      <c r="H58" s="38"/>
      <c r="I58" s="145"/>
      <c r="J58" s="40"/>
      <c r="K58" s="41"/>
      <c r="L58" s="39"/>
      <c r="M58" s="39"/>
      <c r="N58" s="39"/>
      <c r="O58" s="37"/>
      <c r="P58" s="43"/>
      <c r="Q58" s="41"/>
    </row>
    <row r="59" spans="1:17" x14ac:dyDescent="0.2">
      <c r="A59" s="3"/>
      <c r="B59" s="3"/>
      <c r="F59" s="3"/>
      <c r="G59" s="3"/>
      <c r="J59" s="40"/>
      <c r="K59" s="41"/>
      <c r="L59" s="39"/>
      <c r="M59" s="39"/>
      <c r="N59" s="39"/>
      <c r="O59" s="37"/>
      <c r="P59" s="43"/>
      <c r="Q59" s="41"/>
    </row>
    <row r="60" spans="1:17" x14ac:dyDescent="0.2">
      <c r="A60" s="3"/>
      <c r="B60" s="3"/>
      <c r="F60" s="3"/>
      <c r="G60" s="3"/>
      <c r="J60" s="40"/>
      <c r="K60" s="41"/>
      <c r="L60" s="39"/>
      <c r="M60" s="39"/>
      <c r="N60" s="39"/>
      <c r="O60" s="37"/>
      <c r="P60" s="43"/>
      <c r="Q60" s="41"/>
    </row>
    <row r="61" spans="1:17" x14ac:dyDescent="0.2">
      <c r="A61" s="3"/>
      <c r="B61" s="3"/>
      <c r="F61" s="3"/>
      <c r="G61" s="3"/>
      <c r="J61" s="40"/>
      <c r="K61" s="41"/>
      <c r="L61" s="39"/>
      <c r="M61" s="39"/>
      <c r="N61" s="39"/>
      <c r="O61" s="37"/>
      <c r="P61" s="43"/>
      <c r="Q61" s="41"/>
    </row>
    <row r="62" spans="1:17" x14ac:dyDescent="0.2">
      <c r="A62" s="3"/>
      <c r="B62" s="3"/>
      <c r="F62" s="3"/>
      <c r="G62" s="3"/>
      <c r="J62" s="44"/>
      <c r="K62" s="41"/>
      <c r="L62" s="39"/>
      <c r="M62" s="39"/>
      <c r="N62" s="39"/>
      <c r="O62" s="37"/>
      <c r="P62" s="43"/>
      <c r="Q62" s="41"/>
    </row>
    <row r="63" spans="1:17" x14ac:dyDescent="0.2">
      <c r="A63" s="3"/>
      <c r="B63" s="3"/>
      <c r="F63" s="3"/>
      <c r="G63" s="3"/>
      <c r="J63" s="40"/>
      <c r="K63" s="41"/>
      <c r="L63" s="39"/>
      <c r="M63" s="39"/>
      <c r="N63" s="39"/>
      <c r="O63" s="37"/>
      <c r="P63" s="43"/>
      <c r="Q63" s="41"/>
    </row>
    <row r="64" spans="1:17" x14ac:dyDescent="0.2">
      <c r="A64" s="3"/>
      <c r="B64" s="3"/>
      <c r="F64" s="3"/>
      <c r="G64" s="3"/>
      <c r="J64" s="40"/>
      <c r="K64" s="41"/>
      <c r="L64" s="39"/>
      <c r="M64" s="39"/>
      <c r="N64" s="39"/>
      <c r="O64" s="37"/>
      <c r="P64" s="43"/>
      <c r="Q64" s="41"/>
    </row>
    <row r="65" spans="1:17" x14ac:dyDescent="0.2">
      <c r="A65" s="3"/>
      <c r="B65" s="3"/>
      <c r="F65" s="3"/>
      <c r="G65" s="3"/>
      <c r="J65" s="40"/>
      <c r="K65" s="41"/>
      <c r="L65" s="39"/>
      <c r="M65" s="39"/>
      <c r="N65" s="39"/>
      <c r="O65" s="37"/>
      <c r="P65" s="43"/>
      <c r="Q65" s="41"/>
    </row>
    <row r="66" spans="1:17" x14ac:dyDescent="0.2">
      <c r="A66" s="3"/>
      <c r="B66" s="3"/>
      <c r="F66" s="3"/>
      <c r="G66" s="3"/>
      <c r="J66" s="44"/>
      <c r="K66" s="41"/>
      <c r="L66" s="39"/>
      <c r="M66" s="39"/>
      <c r="N66" s="39"/>
      <c r="O66" s="37"/>
      <c r="P66" s="43"/>
      <c r="Q66" s="41"/>
    </row>
    <row r="67" spans="1:17" x14ac:dyDescent="0.2">
      <c r="A67" s="3"/>
      <c r="B67" s="3"/>
      <c r="F67" s="3"/>
      <c r="G67" s="3"/>
      <c r="J67" s="44"/>
      <c r="K67" s="41"/>
      <c r="L67" s="39"/>
      <c r="M67" s="39"/>
      <c r="N67" s="39"/>
      <c r="O67" s="37"/>
      <c r="P67" s="43"/>
      <c r="Q67" s="41"/>
    </row>
    <row r="68" spans="1:17" x14ac:dyDescent="0.2">
      <c r="B68" s="9"/>
      <c r="G68" s="13"/>
    </row>
    <row r="69" spans="1:17" x14ac:dyDescent="0.2">
      <c r="B69" s="9"/>
      <c r="G69" s="13"/>
    </row>
    <row r="70" spans="1:17" x14ac:dyDescent="0.2">
      <c r="B70" s="9"/>
      <c r="G70" s="13"/>
    </row>
    <row r="71" spans="1:17" x14ac:dyDescent="0.2">
      <c r="B71" s="9"/>
      <c r="G71" s="13"/>
    </row>
    <row r="72" spans="1:17" x14ac:dyDescent="0.2">
      <c r="B72" s="9"/>
      <c r="G72" s="13"/>
    </row>
    <row r="73" spans="1:17" x14ac:dyDescent="0.2">
      <c r="B73" s="9"/>
      <c r="G73" s="13"/>
    </row>
    <row r="74" spans="1:17" x14ac:dyDescent="0.2">
      <c r="B74" s="9"/>
      <c r="G74" s="13"/>
    </row>
    <row r="75" spans="1:17" x14ac:dyDescent="0.2">
      <c r="B75" s="9"/>
      <c r="G75" s="13"/>
    </row>
    <row r="76" spans="1:17" x14ac:dyDescent="0.2">
      <c r="B76" s="9"/>
      <c r="G76" s="13"/>
    </row>
    <row r="77" spans="1:17" x14ac:dyDescent="0.2">
      <c r="B77" s="9"/>
      <c r="G77" s="13"/>
    </row>
    <row r="78" spans="1:17" x14ac:dyDescent="0.2">
      <c r="B78" s="9"/>
      <c r="G78" s="13"/>
    </row>
    <row r="79" spans="1:17" x14ac:dyDescent="0.2">
      <c r="B79" s="9"/>
      <c r="G79" s="13"/>
    </row>
    <row r="80" spans="1:17" x14ac:dyDescent="0.2">
      <c r="B80" s="9"/>
      <c r="G80" s="13"/>
    </row>
    <row r="81" spans="2:7" x14ac:dyDescent="0.2">
      <c r="B81" s="9"/>
      <c r="G81" s="13"/>
    </row>
    <row r="82" spans="2:7" x14ac:dyDescent="0.2">
      <c r="B82" s="9"/>
      <c r="G82" s="13"/>
    </row>
    <row r="83" spans="2:7" x14ac:dyDescent="0.2">
      <c r="B83" s="9"/>
      <c r="G83" s="13"/>
    </row>
    <row r="84" spans="2:7" x14ac:dyDescent="0.2">
      <c r="B84" s="9"/>
      <c r="G84" s="13"/>
    </row>
    <row r="85" spans="2:7" x14ac:dyDescent="0.2">
      <c r="B85" s="9"/>
      <c r="G85" s="13"/>
    </row>
    <row r="86" spans="2:7" x14ac:dyDescent="0.2">
      <c r="B86" s="9"/>
      <c r="G86" s="13"/>
    </row>
    <row r="87" spans="2:7" x14ac:dyDescent="0.2">
      <c r="B87" s="9"/>
      <c r="G87" s="13"/>
    </row>
    <row r="88" spans="2:7" x14ac:dyDescent="0.2">
      <c r="B88" s="9"/>
      <c r="G88" s="13"/>
    </row>
    <row r="89" spans="2:7" x14ac:dyDescent="0.2">
      <c r="B89" s="9"/>
      <c r="G89" s="13"/>
    </row>
    <row r="90" spans="2:7" x14ac:dyDescent="0.2">
      <c r="B90" s="9"/>
      <c r="G90" s="13"/>
    </row>
    <row r="91" spans="2:7" x14ac:dyDescent="0.2">
      <c r="B91" s="9"/>
      <c r="G91" s="13"/>
    </row>
    <row r="92" spans="2:7" x14ac:dyDescent="0.2">
      <c r="B92" s="9"/>
      <c r="G92" s="13"/>
    </row>
    <row r="93" spans="2:7" x14ac:dyDescent="0.2">
      <c r="B93" s="9"/>
      <c r="G93" s="13"/>
    </row>
    <row r="94" spans="2:7" x14ac:dyDescent="0.2">
      <c r="B94" s="9"/>
      <c r="G94" s="13"/>
    </row>
    <row r="95" spans="2:7" x14ac:dyDescent="0.2">
      <c r="B95" s="9"/>
      <c r="G95" s="13"/>
    </row>
    <row r="96" spans="2:7" x14ac:dyDescent="0.2">
      <c r="B96" s="9"/>
      <c r="G96" s="13"/>
    </row>
    <row r="97" spans="2:7" x14ac:dyDescent="0.2">
      <c r="B97" s="9"/>
      <c r="G97" s="13"/>
    </row>
    <row r="98" spans="2:7" x14ac:dyDescent="0.2">
      <c r="B98" s="9"/>
      <c r="G98" s="13"/>
    </row>
    <row r="99" spans="2:7" x14ac:dyDescent="0.2">
      <c r="B99" s="9"/>
      <c r="G99" s="13"/>
    </row>
    <row r="100" spans="2:7" x14ac:dyDescent="0.2">
      <c r="B100" s="9"/>
      <c r="G100" s="13"/>
    </row>
    <row r="101" spans="2:7" x14ac:dyDescent="0.2">
      <c r="B101" s="9"/>
      <c r="G101" s="13"/>
    </row>
    <row r="102" spans="2:7" x14ac:dyDescent="0.2">
      <c r="B102" s="9"/>
      <c r="G102" s="13"/>
    </row>
    <row r="103" spans="2:7" x14ac:dyDescent="0.2">
      <c r="B103" s="9"/>
      <c r="G103" s="13"/>
    </row>
    <row r="104" spans="2:7" x14ac:dyDescent="0.2">
      <c r="B104" s="9"/>
      <c r="G104" s="13"/>
    </row>
    <row r="105" spans="2:7" x14ac:dyDescent="0.2">
      <c r="B105" s="9"/>
      <c r="G105" s="13"/>
    </row>
    <row r="106" spans="2:7" x14ac:dyDescent="0.2">
      <c r="B106" s="9"/>
      <c r="G106" s="13"/>
    </row>
    <row r="107" spans="2:7" x14ac:dyDescent="0.2">
      <c r="B107" s="9"/>
      <c r="G107" s="13"/>
    </row>
    <row r="108" spans="2:7" x14ac:dyDescent="0.2">
      <c r="B108" s="9"/>
      <c r="G108" s="13"/>
    </row>
    <row r="109" spans="2:7" x14ac:dyDescent="0.2">
      <c r="B109" s="9"/>
      <c r="G109" s="13"/>
    </row>
    <row r="110" spans="2:7" x14ac:dyDescent="0.2">
      <c r="B110" s="9"/>
      <c r="G110" s="13"/>
    </row>
    <row r="111" spans="2:7" x14ac:dyDescent="0.2">
      <c r="B111" s="9"/>
      <c r="G111" s="13"/>
    </row>
    <row r="112" spans="2:7" x14ac:dyDescent="0.2">
      <c r="B112" s="9"/>
      <c r="G112" s="13"/>
    </row>
    <row r="113" spans="2:7" x14ac:dyDescent="0.2">
      <c r="B113" s="9"/>
      <c r="G113" s="13"/>
    </row>
    <row r="114" spans="2:7" x14ac:dyDescent="0.2">
      <c r="B114" s="9"/>
      <c r="G114" s="13"/>
    </row>
    <row r="115" spans="2:7" x14ac:dyDescent="0.2">
      <c r="B115" s="9"/>
      <c r="G115" s="13"/>
    </row>
    <row r="116" spans="2:7" x14ac:dyDescent="0.2">
      <c r="B116" s="9"/>
      <c r="G116" s="13"/>
    </row>
    <row r="117" spans="2:7" x14ac:dyDescent="0.2">
      <c r="B117" s="9"/>
      <c r="G117" s="13"/>
    </row>
    <row r="118" spans="2:7" x14ac:dyDescent="0.2">
      <c r="B118" s="9"/>
      <c r="G118" s="13"/>
    </row>
    <row r="119" spans="2:7" x14ac:dyDescent="0.2">
      <c r="B119" s="9"/>
      <c r="G119" s="13"/>
    </row>
    <row r="120" spans="2:7" x14ac:dyDescent="0.2">
      <c r="B120" s="9"/>
      <c r="G120" s="13"/>
    </row>
    <row r="121" spans="2:7" x14ac:dyDescent="0.2">
      <c r="B121" s="9"/>
      <c r="G121" s="13"/>
    </row>
    <row r="122" spans="2:7" x14ac:dyDescent="0.2">
      <c r="B122" s="9"/>
      <c r="G122" s="13"/>
    </row>
    <row r="123" spans="2:7" x14ac:dyDescent="0.2">
      <c r="B123" s="9"/>
      <c r="G123" s="13"/>
    </row>
    <row r="124" spans="2:7" x14ac:dyDescent="0.2">
      <c r="B124" s="9"/>
      <c r="G124" s="13"/>
    </row>
    <row r="125" spans="2:7" x14ac:dyDescent="0.2">
      <c r="B125" s="9"/>
      <c r="G125" s="13"/>
    </row>
    <row r="126" spans="2:7" x14ac:dyDescent="0.2">
      <c r="B126" s="9"/>
      <c r="G126" s="13"/>
    </row>
    <row r="127" spans="2:7" x14ac:dyDescent="0.2">
      <c r="B127" s="9"/>
      <c r="G127" s="13"/>
    </row>
    <row r="128" spans="2:7" x14ac:dyDescent="0.2">
      <c r="B128" s="9"/>
      <c r="G128" s="13"/>
    </row>
    <row r="129" spans="2:7" x14ac:dyDescent="0.2">
      <c r="B129" s="9"/>
      <c r="G129" s="13"/>
    </row>
    <row r="130" spans="2:7" x14ac:dyDescent="0.2">
      <c r="B130" s="9"/>
      <c r="G130" s="13"/>
    </row>
    <row r="131" spans="2:7" x14ac:dyDescent="0.2">
      <c r="B131" s="9"/>
      <c r="G131" s="13"/>
    </row>
    <row r="132" spans="2:7" x14ac:dyDescent="0.2">
      <c r="B132" s="9"/>
      <c r="G132" s="13"/>
    </row>
    <row r="133" spans="2:7" x14ac:dyDescent="0.2">
      <c r="B133" s="9"/>
      <c r="G133" s="13"/>
    </row>
    <row r="134" spans="2:7" x14ac:dyDescent="0.2">
      <c r="B134" s="9"/>
      <c r="G134" s="13"/>
    </row>
    <row r="135" spans="2:7" x14ac:dyDescent="0.2">
      <c r="B135" s="9"/>
      <c r="G135" s="13"/>
    </row>
    <row r="136" spans="2:7" x14ac:dyDescent="0.2">
      <c r="B136" s="9"/>
      <c r="G136" s="13"/>
    </row>
    <row r="137" spans="2:7" x14ac:dyDescent="0.2">
      <c r="B137" s="9"/>
      <c r="G137" s="13"/>
    </row>
    <row r="138" spans="2:7" x14ac:dyDescent="0.2">
      <c r="B138" s="9"/>
      <c r="G138" s="13"/>
    </row>
    <row r="139" spans="2:7" x14ac:dyDescent="0.2">
      <c r="B139" s="9"/>
      <c r="G139" s="13"/>
    </row>
    <row r="140" spans="2:7" x14ac:dyDescent="0.2">
      <c r="B140" s="9"/>
      <c r="G140" s="13"/>
    </row>
    <row r="141" spans="2:7" x14ac:dyDescent="0.2">
      <c r="B141" s="9"/>
      <c r="G141" s="13"/>
    </row>
    <row r="142" spans="2:7" x14ac:dyDescent="0.2">
      <c r="B142" s="9"/>
      <c r="G142" s="13"/>
    </row>
    <row r="143" spans="2:7" x14ac:dyDescent="0.2">
      <c r="B143" s="9"/>
      <c r="G143" s="13"/>
    </row>
    <row r="144" spans="2:7" x14ac:dyDescent="0.2">
      <c r="B144" s="9"/>
      <c r="G144" s="13"/>
    </row>
    <row r="145" spans="2:7" x14ac:dyDescent="0.2">
      <c r="B145" s="9"/>
      <c r="G145" s="13"/>
    </row>
    <row r="146" spans="2:7" x14ac:dyDescent="0.2">
      <c r="B146" s="9"/>
      <c r="G146" s="13"/>
    </row>
    <row r="147" spans="2:7" x14ac:dyDescent="0.2">
      <c r="B147" s="9"/>
      <c r="G147" s="13"/>
    </row>
    <row r="148" spans="2:7" x14ac:dyDescent="0.2">
      <c r="B148" s="9"/>
      <c r="G148" s="13"/>
    </row>
    <row r="149" spans="2:7" x14ac:dyDescent="0.2">
      <c r="B149" s="9"/>
      <c r="G149" s="13"/>
    </row>
    <row r="150" spans="2:7" x14ac:dyDescent="0.2">
      <c r="B150" s="9"/>
      <c r="G150" s="13"/>
    </row>
    <row r="151" spans="2:7" x14ac:dyDescent="0.2">
      <c r="B151" s="9"/>
      <c r="G151" s="13"/>
    </row>
    <row r="152" spans="2:7" x14ac:dyDescent="0.2">
      <c r="B152" s="9"/>
      <c r="G152" s="13"/>
    </row>
    <row r="153" spans="2:7" x14ac:dyDescent="0.2">
      <c r="B153" s="9"/>
      <c r="G153" s="13"/>
    </row>
    <row r="154" spans="2:7" x14ac:dyDescent="0.2">
      <c r="B154" s="9"/>
      <c r="G154" s="13"/>
    </row>
    <row r="155" spans="2:7" x14ac:dyDescent="0.2">
      <c r="B155" s="9"/>
      <c r="G155" s="13"/>
    </row>
    <row r="156" spans="2:7" x14ac:dyDescent="0.2">
      <c r="B156" s="9"/>
      <c r="G156" s="13"/>
    </row>
    <row r="157" spans="2:7" x14ac:dyDescent="0.2">
      <c r="B157" s="9"/>
      <c r="G157" s="13"/>
    </row>
    <row r="158" spans="2:7" x14ac:dyDescent="0.2">
      <c r="B158" s="9"/>
      <c r="G158" s="13"/>
    </row>
    <row r="159" spans="2:7" x14ac:dyDescent="0.2">
      <c r="B159" s="9"/>
      <c r="G159" s="13"/>
    </row>
    <row r="160" spans="2:7" x14ac:dyDescent="0.2">
      <c r="B160" s="9"/>
      <c r="G160" s="13"/>
    </row>
    <row r="161" spans="2:7" x14ac:dyDescent="0.2">
      <c r="B161" s="9"/>
      <c r="G161" s="13"/>
    </row>
    <row r="162" spans="2:7" x14ac:dyDescent="0.2">
      <c r="B162" s="9"/>
      <c r="G162" s="13"/>
    </row>
    <row r="163" spans="2:7" x14ac:dyDescent="0.2">
      <c r="B163" s="9"/>
      <c r="G163" s="13"/>
    </row>
    <row r="164" spans="2:7" x14ac:dyDescent="0.2">
      <c r="B164" s="9"/>
      <c r="G164" s="13"/>
    </row>
    <row r="165" spans="2:7" x14ac:dyDescent="0.2">
      <c r="B165" s="9"/>
      <c r="G165" s="13"/>
    </row>
    <row r="166" spans="2:7" x14ac:dyDescent="0.2">
      <c r="B166" s="9"/>
      <c r="G166" s="13"/>
    </row>
    <row r="167" spans="2:7" x14ac:dyDescent="0.2">
      <c r="B167" s="9"/>
      <c r="G167" s="13"/>
    </row>
    <row r="168" spans="2:7" x14ac:dyDescent="0.2">
      <c r="B168" s="9"/>
      <c r="G168" s="13"/>
    </row>
    <row r="169" spans="2:7" x14ac:dyDescent="0.2">
      <c r="B169" s="9"/>
      <c r="G169" s="13"/>
    </row>
    <row r="170" spans="2:7" x14ac:dyDescent="0.2">
      <c r="B170" s="9"/>
      <c r="G170" s="13"/>
    </row>
    <row r="171" spans="2:7" x14ac:dyDescent="0.2">
      <c r="B171" s="9"/>
      <c r="G171" s="13"/>
    </row>
    <row r="172" spans="2:7" x14ac:dyDescent="0.2">
      <c r="B172" s="9"/>
      <c r="G172" s="13"/>
    </row>
    <row r="173" spans="2:7" x14ac:dyDescent="0.2">
      <c r="B173" s="9"/>
      <c r="G173" s="13"/>
    </row>
    <row r="174" spans="2:7" x14ac:dyDescent="0.2">
      <c r="B174" s="9"/>
      <c r="G174" s="13"/>
    </row>
    <row r="175" spans="2:7" x14ac:dyDescent="0.2">
      <c r="B175" s="9"/>
      <c r="G175" s="13"/>
    </row>
    <row r="176" spans="2:7" x14ac:dyDescent="0.2">
      <c r="B176" s="9"/>
      <c r="G176" s="13"/>
    </row>
    <row r="177" spans="2:7" x14ac:dyDescent="0.2">
      <c r="B177" s="9"/>
      <c r="G177" s="13"/>
    </row>
    <row r="178" spans="2:7" x14ac:dyDescent="0.2">
      <c r="B178" s="9"/>
      <c r="G178" s="13"/>
    </row>
    <row r="179" spans="2:7" x14ac:dyDescent="0.2">
      <c r="B179" s="9"/>
      <c r="G179" s="13"/>
    </row>
    <row r="180" spans="2:7" x14ac:dyDescent="0.2">
      <c r="B180" s="9"/>
      <c r="G180" s="13"/>
    </row>
    <row r="181" spans="2:7" x14ac:dyDescent="0.2">
      <c r="B181" s="9"/>
      <c r="G181" s="13"/>
    </row>
    <row r="182" spans="2:7" x14ac:dyDescent="0.2">
      <c r="B182" s="9"/>
      <c r="G182" s="13"/>
    </row>
    <row r="183" spans="2:7" x14ac:dyDescent="0.2">
      <c r="B183" s="9"/>
      <c r="G183" s="13"/>
    </row>
    <row r="184" spans="2:7" x14ac:dyDescent="0.2">
      <c r="B184" s="9"/>
      <c r="G184" s="13"/>
    </row>
    <row r="185" spans="2:7" x14ac:dyDescent="0.2">
      <c r="B185" s="9"/>
      <c r="G185" s="13"/>
    </row>
    <row r="186" spans="2:7" x14ac:dyDescent="0.2">
      <c r="B186" s="9"/>
      <c r="G186" s="13"/>
    </row>
    <row r="187" spans="2:7" x14ac:dyDescent="0.2">
      <c r="B187" s="9"/>
      <c r="G187" s="13"/>
    </row>
    <row r="188" spans="2:7" x14ac:dyDescent="0.2">
      <c r="B188" s="9"/>
      <c r="G188" s="13"/>
    </row>
    <row r="189" spans="2:7" x14ac:dyDescent="0.2">
      <c r="B189" s="9"/>
      <c r="G189" s="13"/>
    </row>
    <row r="190" spans="2:7" x14ac:dyDescent="0.2">
      <c r="B190" s="9"/>
      <c r="G190" s="13"/>
    </row>
    <row r="191" spans="2:7" x14ac:dyDescent="0.2">
      <c r="B191" s="9"/>
      <c r="G191" s="13"/>
    </row>
    <row r="192" spans="2:7" x14ac:dyDescent="0.2">
      <c r="B192" s="9"/>
      <c r="G192" s="13"/>
    </row>
    <row r="193" spans="2:7" x14ac:dyDescent="0.2">
      <c r="B193" s="9"/>
      <c r="G193" s="13"/>
    </row>
    <row r="194" spans="2:7" x14ac:dyDescent="0.2">
      <c r="B194" s="9"/>
      <c r="G194" s="13"/>
    </row>
    <row r="195" spans="2:7" x14ac:dyDescent="0.2">
      <c r="B195" s="9"/>
      <c r="G195" s="13"/>
    </row>
    <row r="196" spans="2:7" x14ac:dyDescent="0.2">
      <c r="B196" s="9"/>
      <c r="G196" s="13"/>
    </row>
    <row r="197" spans="2:7" x14ac:dyDescent="0.2">
      <c r="B197" s="9"/>
      <c r="G197" s="13"/>
    </row>
    <row r="198" spans="2:7" x14ac:dyDescent="0.2">
      <c r="B198" s="9"/>
      <c r="G198" s="13"/>
    </row>
    <row r="199" spans="2:7" x14ac:dyDescent="0.2">
      <c r="B199" s="9"/>
      <c r="G199" s="13"/>
    </row>
    <row r="200" spans="2:7" x14ac:dyDescent="0.2">
      <c r="B200" s="9"/>
      <c r="G200" s="13"/>
    </row>
    <row r="201" spans="2:7" x14ac:dyDescent="0.2">
      <c r="B201" s="9"/>
      <c r="G201" s="13"/>
    </row>
    <row r="202" spans="2:7" x14ac:dyDescent="0.2">
      <c r="B202" s="9"/>
      <c r="G202" s="13"/>
    </row>
    <row r="203" spans="2:7" x14ac:dyDescent="0.2">
      <c r="B203" s="9"/>
      <c r="G203" s="13"/>
    </row>
    <row r="204" spans="2:7" x14ac:dyDescent="0.2">
      <c r="B204" s="9"/>
      <c r="G204" s="13"/>
    </row>
    <row r="205" spans="2:7" x14ac:dyDescent="0.2">
      <c r="B205" s="9"/>
      <c r="G205" s="13"/>
    </row>
    <row r="206" spans="2:7" x14ac:dyDescent="0.2">
      <c r="B206" s="9"/>
      <c r="G206" s="13"/>
    </row>
    <row r="207" spans="2:7" x14ac:dyDescent="0.2">
      <c r="B207" s="9"/>
      <c r="G207" s="13"/>
    </row>
    <row r="208" spans="2:7" x14ac:dyDescent="0.2">
      <c r="B208" s="9"/>
      <c r="G208" s="13"/>
    </row>
    <row r="209" spans="2:7" x14ac:dyDescent="0.2">
      <c r="B209" s="9"/>
      <c r="G209" s="13"/>
    </row>
    <row r="210" spans="2:7" x14ac:dyDescent="0.2">
      <c r="B210" s="9"/>
      <c r="G210" s="13"/>
    </row>
    <row r="211" spans="2:7" x14ac:dyDescent="0.2">
      <c r="B211" s="9"/>
      <c r="G211" s="13"/>
    </row>
    <row r="212" spans="2:7" x14ac:dyDescent="0.2">
      <c r="B212" s="9"/>
      <c r="G212" s="13"/>
    </row>
    <row r="213" spans="2:7" x14ac:dyDescent="0.2">
      <c r="B213" s="9"/>
      <c r="G213" s="13"/>
    </row>
    <row r="214" spans="2:7" x14ac:dyDescent="0.2">
      <c r="B214" s="9"/>
      <c r="G214" s="13"/>
    </row>
    <row r="215" spans="2:7" x14ac:dyDescent="0.2">
      <c r="B215" s="9"/>
      <c r="G215" s="13"/>
    </row>
    <row r="216" spans="2:7" x14ac:dyDescent="0.2">
      <c r="B216" s="9"/>
      <c r="G216" s="13"/>
    </row>
    <row r="217" spans="2:7" x14ac:dyDescent="0.2">
      <c r="B217" s="9"/>
      <c r="G217" s="13"/>
    </row>
    <row r="218" spans="2:7" x14ac:dyDescent="0.2">
      <c r="B218" s="9"/>
      <c r="G218" s="13"/>
    </row>
    <row r="219" spans="2:7" x14ac:dyDescent="0.2">
      <c r="B219" s="9"/>
      <c r="G219" s="13"/>
    </row>
    <row r="220" spans="2:7" x14ac:dyDescent="0.2">
      <c r="B220" s="9"/>
      <c r="G220" s="13"/>
    </row>
    <row r="221" spans="2:7" x14ac:dyDescent="0.2">
      <c r="B221" s="9"/>
      <c r="G221" s="13"/>
    </row>
    <row r="222" spans="2:7" x14ac:dyDescent="0.2">
      <c r="B222" s="9"/>
      <c r="G222" s="13"/>
    </row>
    <row r="223" spans="2:7" x14ac:dyDescent="0.2">
      <c r="B223" s="9"/>
      <c r="G223" s="13"/>
    </row>
    <row r="224" spans="2:7" x14ac:dyDescent="0.2">
      <c r="B224" s="9"/>
      <c r="G224" s="13"/>
    </row>
    <row r="225" spans="2:7" x14ac:dyDescent="0.2">
      <c r="B225" s="9"/>
      <c r="G225" s="13"/>
    </row>
    <row r="226" spans="2:7" x14ac:dyDescent="0.2">
      <c r="B226" s="9"/>
      <c r="G226" s="13"/>
    </row>
    <row r="227" spans="2:7" x14ac:dyDescent="0.2">
      <c r="B227" s="9"/>
      <c r="G227" s="13"/>
    </row>
    <row r="228" spans="2:7" x14ac:dyDescent="0.2">
      <c r="B228" s="9"/>
      <c r="G228" s="13"/>
    </row>
    <row r="229" spans="2:7" x14ac:dyDescent="0.2">
      <c r="B229" s="9"/>
      <c r="G229" s="13"/>
    </row>
    <row r="230" spans="2:7" x14ac:dyDescent="0.2">
      <c r="B230" s="9"/>
      <c r="G230" s="13"/>
    </row>
    <row r="231" spans="2:7" x14ac:dyDescent="0.2">
      <c r="B231" s="9"/>
      <c r="G231" s="13"/>
    </row>
    <row r="232" spans="2:7" x14ac:dyDescent="0.2">
      <c r="B232" s="9"/>
      <c r="G232" s="13"/>
    </row>
    <row r="233" spans="2:7" x14ac:dyDescent="0.2">
      <c r="B233" s="9"/>
      <c r="G233" s="13"/>
    </row>
    <row r="234" spans="2:7" x14ac:dyDescent="0.2">
      <c r="B234" s="9"/>
      <c r="G234" s="13"/>
    </row>
    <row r="235" spans="2:7" x14ac:dyDescent="0.2">
      <c r="B235" s="9"/>
      <c r="G235" s="13"/>
    </row>
    <row r="236" spans="2:7" x14ac:dyDescent="0.2">
      <c r="B236" s="9"/>
      <c r="G236" s="13"/>
    </row>
    <row r="237" spans="2:7" x14ac:dyDescent="0.2">
      <c r="B237" s="9"/>
      <c r="G237" s="13"/>
    </row>
    <row r="238" spans="2:7" x14ac:dyDescent="0.2">
      <c r="B238" s="9"/>
      <c r="G238" s="13"/>
    </row>
    <row r="239" spans="2:7" x14ac:dyDescent="0.2">
      <c r="B239" s="9"/>
      <c r="G239" s="13"/>
    </row>
    <row r="240" spans="2:7" x14ac:dyDescent="0.2">
      <c r="B240" s="9"/>
      <c r="G240" s="13"/>
    </row>
    <row r="241" spans="2:7" x14ac:dyDescent="0.2">
      <c r="B241" s="9"/>
      <c r="G241" s="13"/>
    </row>
    <row r="242" spans="2:7" x14ac:dyDescent="0.2">
      <c r="B242" s="9"/>
      <c r="G242" s="13"/>
    </row>
    <row r="243" spans="2:7" x14ac:dyDescent="0.2">
      <c r="B243" s="9"/>
      <c r="G243" s="13"/>
    </row>
    <row r="244" spans="2:7" x14ac:dyDescent="0.2">
      <c r="B244" s="9"/>
      <c r="G244" s="13"/>
    </row>
    <row r="245" spans="2:7" x14ac:dyDescent="0.2">
      <c r="B245" s="9"/>
      <c r="G245" s="13"/>
    </row>
    <row r="246" spans="2:7" x14ac:dyDescent="0.2">
      <c r="B246" s="9"/>
      <c r="G246" s="13"/>
    </row>
    <row r="247" spans="2:7" x14ac:dyDescent="0.2">
      <c r="B247" s="9"/>
      <c r="G247" s="13"/>
    </row>
    <row r="248" spans="2:7" x14ac:dyDescent="0.2">
      <c r="B248" s="9"/>
      <c r="G248" s="13"/>
    </row>
    <row r="249" spans="2:7" x14ac:dyDescent="0.2">
      <c r="B249" s="9"/>
      <c r="G249" s="13"/>
    </row>
    <row r="250" spans="2:7" x14ac:dyDescent="0.2">
      <c r="B250" s="9"/>
      <c r="G250" s="13"/>
    </row>
    <row r="251" spans="2:7" x14ac:dyDescent="0.2">
      <c r="B251" s="9"/>
      <c r="G251" s="13"/>
    </row>
    <row r="252" spans="2:7" x14ac:dyDescent="0.2">
      <c r="B252" s="9"/>
      <c r="G252" s="13"/>
    </row>
    <row r="253" spans="2:7" x14ac:dyDescent="0.2">
      <c r="B253" s="9"/>
      <c r="G253" s="13"/>
    </row>
    <row r="254" spans="2:7" x14ac:dyDescent="0.2">
      <c r="B254" s="9"/>
      <c r="G254" s="13"/>
    </row>
    <row r="255" spans="2:7" x14ac:dyDescent="0.2">
      <c r="B255" s="9"/>
      <c r="G255" s="13"/>
    </row>
    <row r="256" spans="2:7" x14ac:dyDescent="0.2">
      <c r="B256" s="9"/>
      <c r="G256" s="13"/>
    </row>
    <row r="257" spans="2:7" x14ac:dyDescent="0.2">
      <c r="B257" s="9"/>
      <c r="G257" s="13"/>
    </row>
    <row r="258" spans="2:7" x14ac:dyDescent="0.2">
      <c r="B258" s="9"/>
      <c r="G258" s="13"/>
    </row>
    <row r="259" spans="2:7" x14ac:dyDescent="0.2">
      <c r="B259" s="9"/>
      <c r="G259" s="13"/>
    </row>
    <row r="260" spans="2:7" x14ac:dyDescent="0.2">
      <c r="B260" s="9"/>
      <c r="G260" s="13"/>
    </row>
    <row r="261" spans="2:7" x14ac:dyDescent="0.2">
      <c r="B261" s="9"/>
      <c r="G261" s="13"/>
    </row>
    <row r="262" spans="2:7" x14ac:dyDescent="0.2">
      <c r="B262" s="9"/>
      <c r="G262" s="13"/>
    </row>
    <row r="263" spans="2:7" x14ac:dyDescent="0.2">
      <c r="B263" s="9"/>
      <c r="G263" s="13"/>
    </row>
    <row r="264" spans="2:7" x14ac:dyDescent="0.2">
      <c r="B264" s="9"/>
      <c r="G264" s="13"/>
    </row>
    <row r="265" spans="2:7" x14ac:dyDescent="0.2">
      <c r="B265" s="9"/>
      <c r="G265" s="13"/>
    </row>
    <row r="266" spans="2:7" x14ac:dyDescent="0.2">
      <c r="B266" s="9"/>
      <c r="G266" s="13"/>
    </row>
    <row r="267" spans="2:7" x14ac:dyDescent="0.2">
      <c r="B267" s="9"/>
      <c r="G267" s="13"/>
    </row>
    <row r="268" spans="2:7" x14ac:dyDescent="0.2">
      <c r="B268" s="9"/>
      <c r="G268" s="13"/>
    </row>
    <row r="269" spans="2:7" x14ac:dyDescent="0.2">
      <c r="B269" s="9"/>
      <c r="G269" s="13"/>
    </row>
    <row r="270" spans="2:7" x14ac:dyDescent="0.2">
      <c r="B270" s="9"/>
      <c r="G270" s="13"/>
    </row>
    <row r="271" spans="2:7" x14ac:dyDescent="0.2">
      <c r="B271" s="9"/>
      <c r="G271" s="13"/>
    </row>
    <row r="272" spans="2:7" x14ac:dyDescent="0.2">
      <c r="B272" s="9"/>
      <c r="G272" s="13"/>
    </row>
    <row r="273" spans="2:7" x14ac:dyDescent="0.2">
      <c r="B273" s="9"/>
      <c r="G273" s="13"/>
    </row>
    <row r="274" spans="2:7" x14ac:dyDescent="0.2">
      <c r="B274" s="9"/>
      <c r="G274" s="13"/>
    </row>
    <row r="275" spans="2:7" x14ac:dyDescent="0.2">
      <c r="B275" s="9"/>
      <c r="G275" s="13"/>
    </row>
    <row r="276" spans="2:7" x14ac:dyDescent="0.2">
      <c r="B276" s="9"/>
      <c r="G276" s="13"/>
    </row>
    <row r="277" spans="2:7" x14ac:dyDescent="0.2">
      <c r="B277" s="9"/>
      <c r="G277" s="13"/>
    </row>
    <row r="278" spans="2:7" x14ac:dyDescent="0.2">
      <c r="B278" s="9"/>
      <c r="G278" s="13"/>
    </row>
    <row r="279" spans="2:7" x14ac:dyDescent="0.2">
      <c r="B279" s="9"/>
      <c r="G279" s="13"/>
    </row>
    <row r="280" spans="2:7" x14ac:dyDescent="0.2">
      <c r="B280" s="9"/>
      <c r="G280" s="13"/>
    </row>
    <row r="281" spans="2:7" x14ac:dyDescent="0.2">
      <c r="B281" s="9"/>
      <c r="G281" s="13"/>
    </row>
    <row r="282" spans="2:7" x14ac:dyDescent="0.2">
      <c r="B282" s="9"/>
      <c r="G282" s="13"/>
    </row>
    <row r="283" spans="2:7" x14ac:dyDescent="0.2">
      <c r="B283" s="9"/>
      <c r="G283" s="13"/>
    </row>
    <row r="284" spans="2:7" x14ac:dyDescent="0.2">
      <c r="B284" s="9"/>
      <c r="G284" s="13"/>
    </row>
    <row r="285" spans="2:7" x14ac:dyDescent="0.2">
      <c r="B285" s="9"/>
      <c r="G285" s="13"/>
    </row>
    <row r="286" spans="2:7" x14ac:dyDescent="0.2">
      <c r="B286" s="9"/>
      <c r="G286" s="13"/>
    </row>
    <row r="287" spans="2:7" x14ac:dyDescent="0.2">
      <c r="B287" s="9"/>
      <c r="G287" s="13"/>
    </row>
    <row r="288" spans="2:7" x14ac:dyDescent="0.2">
      <c r="B288" s="9"/>
      <c r="G288" s="13"/>
    </row>
    <row r="289" spans="2:7" x14ac:dyDescent="0.2">
      <c r="B289" s="9"/>
      <c r="G289" s="13"/>
    </row>
    <row r="290" spans="2:7" x14ac:dyDescent="0.2">
      <c r="B290" s="9"/>
      <c r="G290" s="13"/>
    </row>
    <row r="291" spans="2:7" x14ac:dyDescent="0.2">
      <c r="B291" s="9"/>
      <c r="G291" s="13"/>
    </row>
    <row r="292" spans="2:7" x14ac:dyDescent="0.2">
      <c r="B292" s="9"/>
      <c r="G292" s="13"/>
    </row>
    <row r="293" spans="2:7" x14ac:dyDescent="0.2">
      <c r="B293" s="9"/>
      <c r="G293" s="13"/>
    </row>
    <row r="294" spans="2:7" x14ac:dyDescent="0.2">
      <c r="B294" s="9"/>
      <c r="G294" s="13"/>
    </row>
    <row r="295" spans="2:7" x14ac:dyDescent="0.2">
      <c r="B295" s="9"/>
      <c r="G295" s="13"/>
    </row>
    <row r="296" spans="2:7" x14ac:dyDescent="0.2">
      <c r="B296" s="9"/>
      <c r="G296" s="13"/>
    </row>
    <row r="297" spans="2:7" x14ac:dyDescent="0.2">
      <c r="B297" s="9"/>
      <c r="G297" s="13"/>
    </row>
    <row r="298" spans="2:7" x14ac:dyDescent="0.2">
      <c r="B298" s="9"/>
      <c r="G298" s="13"/>
    </row>
    <row r="299" spans="2:7" x14ac:dyDescent="0.2">
      <c r="B299" s="9"/>
      <c r="G299" s="13"/>
    </row>
    <row r="300" spans="2:7" x14ac:dyDescent="0.2">
      <c r="B300" s="9"/>
      <c r="G300" s="13"/>
    </row>
    <row r="301" spans="2:7" x14ac:dyDescent="0.2">
      <c r="B301" s="9"/>
      <c r="G301" s="13"/>
    </row>
    <row r="302" spans="2:7" x14ac:dyDescent="0.2">
      <c r="B302" s="9"/>
      <c r="G302" s="13"/>
    </row>
    <row r="303" spans="2:7" x14ac:dyDescent="0.2">
      <c r="B303" s="9"/>
      <c r="G303" s="13"/>
    </row>
    <row r="304" spans="2:7" x14ac:dyDescent="0.2">
      <c r="B304" s="9"/>
      <c r="G304" s="13"/>
    </row>
    <row r="305" spans="2:7" x14ac:dyDescent="0.2">
      <c r="B305" s="9"/>
      <c r="G305" s="13"/>
    </row>
    <row r="306" spans="2:7" x14ac:dyDescent="0.2">
      <c r="B306" s="9"/>
      <c r="G306" s="13"/>
    </row>
    <row r="307" spans="2:7" x14ac:dyDescent="0.2">
      <c r="B307" s="9"/>
      <c r="G307" s="13"/>
    </row>
    <row r="308" spans="2:7" x14ac:dyDescent="0.2">
      <c r="B308" s="9"/>
      <c r="G308" s="13"/>
    </row>
    <row r="309" spans="2:7" x14ac:dyDescent="0.2">
      <c r="B309" s="9"/>
      <c r="G309" s="13"/>
    </row>
    <row r="310" spans="2:7" x14ac:dyDescent="0.2">
      <c r="B310" s="9"/>
      <c r="G310" s="13"/>
    </row>
    <row r="311" spans="2:7" x14ac:dyDescent="0.2">
      <c r="B311" s="9"/>
      <c r="G311" s="13"/>
    </row>
    <row r="312" spans="2:7" x14ac:dyDescent="0.2">
      <c r="B312" s="9"/>
      <c r="G312" s="13"/>
    </row>
    <row r="313" spans="2:7" x14ac:dyDescent="0.2">
      <c r="B313" s="9"/>
      <c r="G313" s="13"/>
    </row>
    <row r="314" spans="2:7" x14ac:dyDescent="0.2">
      <c r="B314" s="9"/>
      <c r="G314" s="13"/>
    </row>
    <row r="315" spans="2:7" x14ac:dyDescent="0.2">
      <c r="B315" s="9"/>
      <c r="G315" s="13"/>
    </row>
    <row r="316" spans="2:7" x14ac:dyDescent="0.2">
      <c r="B316" s="9"/>
      <c r="G316" s="13"/>
    </row>
    <row r="317" spans="2:7" x14ac:dyDescent="0.2">
      <c r="B317" s="9"/>
      <c r="G317" s="13"/>
    </row>
    <row r="318" spans="2:7" x14ac:dyDescent="0.2">
      <c r="B318" s="9"/>
      <c r="G318" s="13"/>
    </row>
    <row r="319" spans="2:7" x14ac:dyDescent="0.2">
      <c r="B319" s="9"/>
      <c r="G319" s="13"/>
    </row>
    <row r="320" spans="2:7" x14ac:dyDescent="0.2">
      <c r="B320" s="9"/>
      <c r="G320" s="13"/>
    </row>
    <row r="321" spans="2:7" x14ac:dyDescent="0.2">
      <c r="B321" s="9"/>
      <c r="G321" s="13"/>
    </row>
    <row r="322" spans="2:7" x14ac:dyDescent="0.2">
      <c r="B322" s="9"/>
      <c r="G322" s="13"/>
    </row>
    <row r="323" spans="2:7" x14ac:dyDescent="0.2">
      <c r="B323" s="9"/>
      <c r="G323" s="13"/>
    </row>
    <row r="324" spans="2:7" x14ac:dyDescent="0.2">
      <c r="B324" s="9"/>
      <c r="G324" s="13"/>
    </row>
    <row r="325" spans="2:7" x14ac:dyDescent="0.2">
      <c r="B325" s="9"/>
      <c r="G325" s="13"/>
    </row>
    <row r="326" spans="2:7" x14ac:dyDescent="0.2">
      <c r="B326" s="9"/>
      <c r="G326" s="13"/>
    </row>
    <row r="327" spans="2:7" x14ac:dyDescent="0.2">
      <c r="B327" s="9"/>
      <c r="G327" s="13"/>
    </row>
    <row r="328" spans="2:7" x14ac:dyDescent="0.2">
      <c r="B328" s="9"/>
      <c r="G328" s="13"/>
    </row>
    <row r="329" spans="2:7" x14ac:dyDescent="0.2">
      <c r="B329" s="9"/>
      <c r="G329" s="13"/>
    </row>
    <row r="330" spans="2:7" x14ac:dyDescent="0.2">
      <c r="B330" s="9"/>
      <c r="G330" s="13"/>
    </row>
    <row r="331" spans="2:7" x14ac:dyDescent="0.2">
      <c r="B331" s="9"/>
      <c r="G331" s="13"/>
    </row>
    <row r="332" spans="2:7" x14ac:dyDescent="0.2">
      <c r="B332" s="9"/>
      <c r="G332" s="13"/>
    </row>
    <row r="333" spans="2:7" x14ac:dyDescent="0.2">
      <c r="B333" s="9"/>
      <c r="G333" s="13"/>
    </row>
    <row r="334" spans="2:7" x14ac:dyDescent="0.2">
      <c r="B334" s="9"/>
      <c r="G334" s="13"/>
    </row>
    <row r="335" spans="2:7" x14ac:dyDescent="0.2">
      <c r="B335" s="9"/>
      <c r="G335" s="13"/>
    </row>
    <row r="336" spans="2:7" x14ac:dyDescent="0.2">
      <c r="B336" s="9"/>
      <c r="G336" s="13"/>
    </row>
    <row r="337" spans="2:7" x14ac:dyDescent="0.2">
      <c r="B337" s="9"/>
      <c r="G337" s="13"/>
    </row>
    <row r="338" spans="2:7" x14ac:dyDescent="0.2">
      <c r="B338" s="9"/>
      <c r="G338" s="13"/>
    </row>
    <row r="339" spans="2:7" x14ac:dyDescent="0.2">
      <c r="B339" s="9"/>
      <c r="G339" s="13"/>
    </row>
    <row r="340" spans="2:7" x14ac:dyDescent="0.2">
      <c r="B340" s="9"/>
      <c r="G340" s="13"/>
    </row>
    <row r="341" spans="2:7" x14ac:dyDescent="0.2">
      <c r="B341" s="9"/>
      <c r="G341" s="13"/>
    </row>
    <row r="342" spans="2:7" x14ac:dyDescent="0.2">
      <c r="B342" s="9"/>
      <c r="G342" s="13"/>
    </row>
    <row r="343" spans="2:7" x14ac:dyDescent="0.2">
      <c r="B343" s="9"/>
      <c r="G343" s="13"/>
    </row>
    <row r="344" spans="2:7" x14ac:dyDescent="0.2">
      <c r="B344" s="9"/>
      <c r="G344" s="13"/>
    </row>
    <row r="345" spans="2:7" x14ac:dyDescent="0.2">
      <c r="B345" s="9"/>
      <c r="G345" s="13"/>
    </row>
    <row r="346" spans="2:7" x14ac:dyDescent="0.2">
      <c r="B346" s="9"/>
      <c r="G346" s="13"/>
    </row>
    <row r="347" spans="2:7" x14ac:dyDescent="0.2">
      <c r="B347" s="9"/>
      <c r="G347" s="13"/>
    </row>
    <row r="348" spans="2:7" x14ac:dyDescent="0.2">
      <c r="B348" s="9"/>
      <c r="G348" s="13"/>
    </row>
    <row r="349" spans="2:7" x14ac:dyDescent="0.2">
      <c r="B349" s="9"/>
      <c r="G349" s="13"/>
    </row>
    <row r="350" spans="2:7" x14ac:dyDescent="0.2">
      <c r="B350" s="9"/>
      <c r="G350" s="13"/>
    </row>
    <row r="351" spans="2:7" x14ac:dyDescent="0.2">
      <c r="B351" s="9"/>
      <c r="G351" s="13"/>
    </row>
    <row r="352" spans="2:7" x14ac:dyDescent="0.2">
      <c r="B352" s="9"/>
      <c r="G352" s="13"/>
    </row>
    <row r="353" spans="2:7" x14ac:dyDescent="0.2">
      <c r="B353" s="9"/>
      <c r="G353" s="13"/>
    </row>
    <row r="354" spans="2:7" x14ac:dyDescent="0.2">
      <c r="B354" s="9"/>
      <c r="G354" s="13"/>
    </row>
    <row r="355" spans="2:7" x14ac:dyDescent="0.2">
      <c r="B355" s="9"/>
      <c r="G355" s="13"/>
    </row>
    <row r="356" spans="2:7" x14ac:dyDescent="0.2">
      <c r="B356" s="9"/>
      <c r="G356" s="13"/>
    </row>
    <row r="357" spans="2:7" x14ac:dyDescent="0.2">
      <c r="B357" s="9"/>
      <c r="G357" s="13"/>
    </row>
    <row r="358" spans="2:7" x14ac:dyDescent="0.2">
      <c r="B358" s="9"/>
      <c r="G358" s="13"/>
    </row>
    <row r="359" spans="2:7" x14ac:dyDescent="0.2">
      <c r="B359" s="9"/>
      <c r="G359" s="13"/>
    </row>
    <row r="360" spans="2:7" x14ac:dyDescent="0.2">
      <c r="B360" s="9"/>
      <c r="G360" s="13"/>
    </row>
    <row r="361" spans="2:7" x14ac:dyDescent="0.2">
      <c r="B361" s="9"/>
      <c r="G361" s="13"/>
    </row>
    <row r="362" spans="2:7" x14ac:dyDescent="0.2">
      <c r="B362" s="9"/>
      <c r="G362" s="13"/>
    </row>
    <row r="363" spans="2:7" x14ac:dyDescent="0.2">
      <c r="B363" s="9"/>
      <c r="G363" s="13"/>
    </row>
    <row r="364" spans="2:7" x14ac:dyDescent="0.2">
      <c r="B364" s="9"/>
      <c r="G364" s="13"/>
    </row>
    <row r="365" spans="2:7" x14ac:dyDescent="0.2">
      <c r="B365" s="9"/>
      <c r="G365" s="13"/>
    </row>
    <row r="366" spans="2:7" x14ac:dyDescent="0.2">
      <c r="B366" s="9"/>
      <c r="G366" s="13"/>
    </row>
    <row r="367" spans="2:7" x14ac:dyDescent="0.2">
      <c r="B367" s="9"/>
      <c r="G367" s="13"/>
    </row>
    <row r="368" spans="2:7" x14ac:dyDescent="0.2">
      <c r="B368" s="9"/>
      <c r="G368" s="13"/>
    </row>
    <row r="369" spans="2:7" x14ac:dyDescent="0.2">
      <c r="B369" s="9"/>
      <c r="G369" s="13"/>
    </row>
    <row r="370" spans="2:7" x14ac:dyDescent="0.2">
      <c r="B370" s="9"/>
      <c r="G370" s="13"/>
    </row>
    <row r="371" spans="2:7" x14ac:dyDescent="0.2">
      <c r="B371" s="9"/>
      <c r="G371" s="13"/>
    </row>
    <row r="372" spans="2:7" x14ac:dyDescent="0.2">
      <c r="B372" s="9"/>
      <c r="G372" s="13"/>
    </row>
    <row r="373" spans="2:7" x14ac:dyDescent="0.2">
      <c r="B373" s="9"/>
      <c r="G373" s="13"/>
    </row>
    <row r="374" spans="2:7" x14ac:dyDescent="0.2">
      <c r="B374" s="9"/>
      <c r="G374" s="13"/>
    </row>
    <row r="375" spans="2:7" x14ac:dyDescent="0.2">
      <c r="B375" s="9"/>
      <c r="G375" s="13"/>
    </row>
    <row r="376" spans="2:7" x14ac:dyDescent="0.2">
      <c r="B376" s="9"/>
      <c r="G376" s="13"/>
    </row>
    <row r="377" spans="2:7" x14ac:dyDescent="0.2">
      <c r="B377" s="9"/>
      <c r="G377" s="13"/>
    </row>
    <row r="378" spans="2:7" x14ac:dyDescent="0.2">
      <c r="B378" s="9"/>
      <c r="G378" s="13"/>
    </row>
    <row r="379" spans="2:7" x14ac:dyDescent="0.2">
      <c r="B379" s="9"/>
      <c r="G379" s="13"/>
    </row>
    <row r="380" spans="2:7" x14ac:dyDescent="0.2">
      <c r="B380" s="9"/>
      <c r="G380" s="13"/>
    </row>
    <row r="381" spans="2:7" x14ac:dyDescent="0.2">
      <c r="B381" s="9"/>
      <c r="G381" s="13"/>
    </row>
    <row r="382" spans="2:7" x14ac:dyDescent="0.2">
      <c r="B382" s="9"/>
      <c r="G382" s="13"/>
    </row>
    <row r="383" spans="2:7" x14ac:dyDescent="0.2">
      <c r="B383" s="9"/>
      <c r="G383" s="13"/>
    </row>
    <row r="384" spans="2:7" x14ac:dyDescent="0.2">
      <c r="B384" s="9"/>
      <c r="G384" s="13"/>
    </row>
    <row r="385" spans="2:7" x14ac:dyDescent="0.2">
      <c r="B385" s="9"/>
      <c r="G385" s="13"/>
    </row>
    <row r="386" spans="2:7" x14ac:dyDescent="0.2">
      <c r="B386" s="9"/>
      <c r="G386" s="13"/>
    </row>
    <row r="387" spans="2:7" x14ac:dyDescent="0.2">
      <c r="B387" s="9"/>
      <c r="G387" s="13"/>
    </row>
    <row r="388" spans="2:7" x14ac:dyDescent="0.2">
      <c r="B388" s="9"/>
      <c r="G388" s="13"/>
    </row>
    <row r="389" spans="2:7" x14ac:dyDescent="0.2">
      <c r="B389" s="9"/>
      <c r="G389" s="13"/>
    </row>
    <row r="390" spans="2:7" x14ac:dyDescent="0.2">
      <c r="B390" s="9"/>
      <c r="G390" s="13"/>
    </row>
    <row r="391" spans="2:7" x14ac:dyDescent="0.2">
      <c r="B391" s="9"/>
      <c r="G391" s="13"/>
    </row>
    <row r="392" spans="2:7" x14ac:dyDescent="0.2">
      <c r="B392" s="9"/>
      <c r="G392" s="13"/>
    </row>
    <row r="393" spans="2:7" x14ac:dyDescent="0.2">
      <c r="B393" s="9"/>
      <c r="G393" s="13"/>
    </row>
    <row r="394" spans="2:7" x14ac:dyDescent="0.2">
      <c r="B394" s="9"/>
      <c r="G394" s="13"/>
    </row>
    <row r="395" spans="2:7" x14ac:dyDescent="0.2">
      <c r="B395" s="9"/>
      <c r="G395" s="13"/>
    </row>
    <row r="396" spans="2:7" x14ac:dyDescent="0.2">
      <c r="B396" s="9"/>
      <c r="G396" s="13"/>
    </row>
    <row r="397" spans="2:7" x14ac:dyDescent="0.2">
      <c r="B397" s="9"/>
      <c r="G397" s="13"/>
    </row>
    <row r="398" spans="2:7" x14ac:dyDescent="0.2">
      <c r="B398" s="9"/>
      <c r="G398" s="13"/>
    </row>
    <row r="399" spans="2:7" x14ac:dyDescent="0.2">
      <c r="B399" s="9"/>
      <c r="G399" s="13"/>
    </row>
    <row r="400" spans="2:7" x14ac:dyDescent="0.2">
      <c r="B400" s="9"/>
      <c r="G400" s="13"/>
    </row>
    <row r="401" spans="2:7" x14ac:dyDescent="0.2">
      <c r="B401" s="9"/>
      <c r="G401" s="13"/>
    </row>
    <row r="402" spans="2:7" x14ac:dyDescent="0.2">
      <c r="B402" s="9"/>
      <c r="G402" s="13"/>
    </row>
    <row r="403" spans="2:7" x14ac:dyDescent="0.2">
      <c r="B403" s="9"/>
      <c r="G403" s="13"/>
    </row>
    <row r="404" spans="2:7" x14ac:dyDescent="0.2">
      <c r="B404" s="9"/>
      <c r="G404" s="13"/>
    </row>
    <row r="405" spans="2:7" x14ac:dyDescent="0.2">
      <c r="B405" s="9"/>
      <c r="G405" s="13"/>
    </row>
    <row r="406" spans="2:7" x14ac:dyDescent="0.2">
      <c r="B406" s="9"/>
      <c r="G406" s="13"/>
    </row>
    <row r="407" spans="2:7" x14ac:dyDescent="0.2">
      <c r="B407" s="9"/>
      <c r="G407" s="13"/>
    </row>
    <row r="408" spans="2:7" x14ac:dyDescent="0.2">
      <c r="B408" s="9"/>
      <c r="G408" s="13"/>
    </row>
    <row r="409" spans="2:7" x14ac:dyDescent="0.2">
      <c r="B409" s="9"/>
      <c r="G409" s="13"/>
    </row>
    <row r="410" spans="2:7" x14ac:dyDescent="0.2">
      <c r="B410" s="9"/>
      <c r="G410" s="13"/>
    </row>
    <row r="411" spans="2:7" x14ac:dyDescent="0.2">
      <c r="B411" s="9"/>
      <c r="G411" s="13"/>
    </row>
    <row r="412" spans="2:7" x14ac:dyDescent="0.2">
      <c r="B412" s="9"/>
      <c r="G412" s="13"/>
    </row>
    <row r="413" spans="2:7" x14ac:dyDescent="0.2">
      <c r="B413" s="9"/>
      <c r="G413" s="13"/>
    </row>
    <row r="414" spans="2:7" x14ac:dyDescent="0.2">
      <c r="B414" s="9"/>
      <c r="G414" s="13"/>
    </row>
    <row r="415" spans="2:7" x14ac:dyDescent="0.2">
      <c r="B415" s="9"/>
      <c r="G415" s="13"/>
    </row>
    <row r="416" spans="2:7" x14ac:dyDescent="0.2">
      <c r="B416" s="9"/>
      <c r="G416" s="13"/>
    </row>
    <row r="417" spans="2:7" x14ac:dyDescent="0.2">
      <c r="B417" s="9"/>
      <c r="G417" s="13"/>
    </row>
    <row r="418" spans="2:7" x14ac:dyDescent="0.2">
      <c r="B418" s="9"/>
      <c r="G418" s="13"/>
    </row>
    <row r="419" spans="2:7" x14ac:dyDescent="0.2">
      <c r="B419" s="9"/>
      <c r="G419" s="13"/>
    </row>
    <row r="420" spans="2:7" x14ac:dyDescent="0.2">
      <c r="B420" s="9"/>
      <c r="G420" s="13"/>
    </row>
    <row r="421" spans="2:7" x14ac:dyDescent="0.2">
      <c r="B421" s="9"/>
      <c r="G421" s="13"/>
    </row>
    <row r="422" spans="2:7" x14ac:dyDescent="0.2">
      <c r="B422" s="9"/>
      <c r="G422" s="13"/>
    </row>
    <row r="423" spans="2:7" x14ac:dyDescent="0.2">
      <c r="B423" s="9"/>
      <c r="G423" s="13"/>
    </row>
    <row r="424" spans="2:7" x14ac:dyDescent="0.2">
      <c r="B424" s="9"/>
      <c r="G424" s="13"/>
    </row>
    <row r="425" spans="2:7" x14ac:dyDescent="0.2">
      <c r="B425" s="9"/>
      <c r="G425" s="13"/>
    </row>
    <row r="426" spans="2:7" x14ac:dyDescent="0.2">
      <c r="B426" s="9"/>
      <c r="G426" s="13"/>
    </row>
    <row r="427" spans="2:7" x14ac:dyDescent="0.2">
      <c r="B427" s="9"/>
      <c r="G427" s="13"/>
    </row>
    <row r="428" spans="2:7" x14ac:dyDescent="0.2">
      <c r="B428" s="9"/>
      <c r="G428" s="13"/>
    </row>
    <row r="429" spans="2:7" x14ac:dyDescent="0.2">
      <c r="B429" s="9"/>
      <c r="G429" s="13"/>
    </row>
    <row r="430" spans="2:7" x14ac:dyDescent="0.2">
      <c r="B430" s="9"/>
      <c r="G430" s="13"/>
    </row>
    <row r="431" spans="2:7" x14ac:dyDescent="0.2">
      <c r="B431" s="9"/>
      <c r="G431" s="13"/>
    </row>
    <row r="432" spans="2:7" x14ac:dyDescent="0.2">
      <c r="B432" s="9"/>
      <c r="G432" s="13"/>
    </row>
    <row r="433" spans="2:7" x14ac:dyDescent="0.2">
      <c r="B433" s="9"/>
      <c r="G433" s="13"/>
    </row>
    <row r="434" spans="2:7" x14ac:dyDescent="0.2">
      <c r="B434" s="9"/>
      <c r="G434" s="13"/>
    </row>
    <row r="435" spans="2:7" x14ac:dyDescent="0.2">
      <c r="B435" s="9"/>
      <c r="G435" s="13"/>
    </row>
    <row r="436" spans="2:7" x14ac:dyDescent="0.2">
      <c r="B436" s="9"/>
      <c r="G436" s="13"/>
    </row>
    <row r="437" spans="2:7" x14ac:dyDescent="0.2">
      <c r="B437" s="9"/>
      <c r="G437" s="13"/>
    </row>
    <row r="438" spans="2:7" x14ac:dyDescent="0.2">
      <c r="B438" s="9"/>
      <c r="G438" s="13"/>
    </row>
    <row r="439" spans="2:7" x14ac:dyDescent="0.2">
      <c r="B439" s="9"/>
      <c r="G439" s="13"/>
    </row>
    <row r="440" spans="2:7" x14ac:dyDescent="0.2">
      <c r="B440" s="9"/>
      <c r="G440" s="13"/>
    </row>
    <row r="441" spans="2:7" x14ac:dyDescent="0.2">
      <c r="B441" s="9"/>
      <c r="G441" s="13"/>
    </row>
    <row r="442" spans="2:7" x14ac:dyDescent="0.2">
      <c r="B442" s="9"/>
      <c r="G442" s="13"/>
    </row>
    <row r="443" spans="2:7" x14ac:dyDescent="0.2">
      <c r="B443" s="9"/>
      <c r="G443" s="13"/>
    </row>
    <row r="444" spans="2:7" x14ac:dyDescent="0.2">
      <c r="B444" s="9"/>
      <c r="G444" s="13"/>
    </row>
    <row r="445" spans="2:7" x14ac:dyDescent="0.2">
      <c r="B445" s="9"/>
      <c r="G445" s="13"/>
    </row>
    <row r="446" spans="2:7" x14ac:dyDescent="0.2">
      <c r="B446" s="9"/>
      <c r="G446" s="13"/>
    </row>
    <row r="447" spans="2:7" x14ac:dyDescent="0.2">
      <c r="B447" s="9"/>
      <c r="G447" s="13"/>
    </row>
    <row r="448" spans="2:7" x14ac:dyDescent="0.2">
      <c r="B448" s="9"/>
      <c r="G448" s="13"/>
    </row>
    <row r="449" spans="2:7" x14ac:dyDescent="0.2">
      <c r="B449" s="9"/>
      <c r="G449" s="13"/>
    </row>
    <row r="450" spans="2:7" x14ac:dyDescent="0.2">
      <c r="B450" s="9"/>
      <c r="G450" s="13"/>
    </row>
    <row r="451" spans="2:7" x14ac:dyDescent="0.2">
      <c r="B451" s="9"/>
      <c r="G451" s="13"/>
    </row>
    <row r="452" spans="2:7" x14ac:dyDescent="0.2">
      <c r="B452" s="9"/>
      <c r="G452" s="13"/>
    </row>
    <row r="453" spans="2:7" x14ac:dyDescent="0.2">
      <c r="B453" s="9"/>
      <c r="G453" s="13"/>
    </row>
    <row r="454" spans="2:7" x14ac:dyDescent="0.2">
      <c r="B454" s="9"/>
      <c r="G454" s="13"/>
    </row>
    <row r="455" spans="2:7" x14ac:dyDescent="0.2">
      <c r="B455" s="9"/>
      <c r="G455" s="13"/>
    </row>
    <row r="456" spans="2:7" x14ac:dyDescent="0.2">
      <c r="B456" s="9"/>
      <c r="G456" s="13"/>
    </row>
    <row r="457" spans="2:7" x14ac:dyDescent="0.2">
      <c r="B457" s="9"/>
      <c r="G457" s="13"/>
    </row>
    <row r="458" spans="2:7" x14ac:dyDescent="0.2">
      <c r="B458" s="9"/>
      <c r="G458" s="13"/>
    </row>
    <row r="459" spans="2:7" x14ac:dyDescent="0.2">
      <c r="B459" s="9"/>
      <c r="G459" s="13"/>
    </row>
    <row r="460" spans="2:7" x14ac:dyDescent="0.2">
      <c r="B460" s="9"/>
      <c r="G460" s="13"/>
    </row>
    <row r="461" spans="2:7" x14ac:dyDescent="0.2">
      <c r="B461" s="9"/>
      <c r="G461" s="13"/>
    </row>
    <row r="462" spans="2:7" x14ac:dyDescent="0.2">
      <c r="B462" s="9"/>
      <c r="G462" s="13"/>
    </row>
    <row r="463" spans="2:7" x14ac:dyDescent="0.2">
      <c r="B463" s="9"/>
      <c r="G463" s="13"/>
    </row>
    <row r="464" spans="2:7" x14ac:dyDescent="0.2">
      <c r="B464" s="9"/>
      <c r="G464" s="13"/>
    </row>
    <row r="465" spans="2:7" x14ac:dyDescent="0.2">
      <c r="B465" s="9"/>
      <c r="G465" s="13"/>
    </row>
    <row r="466" spans="2:7" x14ac:dyDescent="0.2">
      <c r="B466" s="9"/>
      <c r="G466" s="13"/>
    </row>
    <row r="467" spans="2:7" x14ac:dyDescent="0.2">
      <c r="B467" s="9"/>
      <c r="G467" s="13"/>
    </row>
    <row r="468" spans="2:7" x14ac:dyDescent="0.2">
      <c r="B468" s="9"/>
      <c r="G468" s="13"/>
    </row>
    <row r="469" spans="2:7" x14ac:dyDescent="0.2">
      <c r="B469" s="9"/>
      <c r="G469" s="13"/>
    </row>
    <row r="470" spans="2:7" x14ac:dyDescent="0.2">
      <c r="B470" s="9"/>
      <c r="G470" s="13"/>
    </row>
    <row r="471" spans="2:7" x14ac:dyDescent="0.2">
      <c r="B471" s="9"/>
      <c r="G471" s="13"/>
    </row>
    <row r="472" spans="2:7" x14ac:dyDescent="0.2">
      <c r="B472" s="9"/>
      <c r="G472" s="13"/>
    </row>
    <row r="473" spans="2:7" x14ac:dyDescent="0.2">
      <c r="B473" s="9"/>
      <c r="G473" s="13"/>
    </row>
    <row r="474" spans="2:7" x14ac:dyDescent="0.2">
      <c r="B474" s="9"/>
      <c r="G474" s="13"/>
    </row>
    <row r="475" spans="2:7" x14ac:dyDescent="0.2">
      <c r="B475" s="9"/>
      <c r="G475" s="13"/>
    </row>
    <row r="476" spans="2:7" x14ac:dyDescent="0.2">
      <c r="B476" s="9"/>
      <c r="G476" s="13"/>
    </row>
    <row r="477" spans="2:7" x14ac:dyDescent="0.2">
      <c r="B477" s="9"/>
      <c r="G477" s="13"/>
    </row>
    <row r="478" spans="2:7" x14ac:dyDescent="0.2">
      <c r="B478" s="9"/>
      <c r="G478" s="13"/>
    </row>
    <row r="479" spans="2:7" x14ac:dyDescent="0.2">
      <c r="B479" s="9"/>
      <c r="G479" s="13"/>
    </row>
    <row r="480" spans="2:7" x14ac:dyDescent="0.2">
      <c r="B480" s="9"/>
      <c r="G480" s="13"/>
    </row>
    <row r="481" spans="2:7" x14ac:dyDescent="0.2">
      <c r="B481" s="9"/>
      <c r="G481" s="13"/>
    </row>
    <row r="482" spans="2:7" x14ac:dyDescent="0.2">
      <c r="B482" s="9"/>
      <c r="G482" s="13"/>
    </row>
    <row r="483" spans="2:7" x14ac:dyDescent="0.2">
      <c r="B483" s="9"/>
      <c r="G483" s="13"/>
    </row>
    <row r="484" spans="2:7" x14ac:dyDescent="0.2">
      <c r="B484" s="9"/>
      <c r="G484" s="13"/>
    </row>
    <row r="485" spans="2:7" x14ac:dyDescent="0.2">
      <c r="B485" s="9"/>
      <c r="G485" s="13"/>
    </row>
    <row r="486" spans="2:7" x14ac:dyDescent="0.2">
      <c r="B486" s="9"/>
      <c r="G486" s="13"/>
    </row>
    <row r="487" spans="2:7" x14ac:dyDescent="0.2">
      <c r="B487" s="9"/>
      <c r="G487" s="13"/>
    </row>
    <row r="488" spans="2:7" x14ac:dyDescent="0.2">
      <c r="B488" s="9"/>
      <c r="G488" s="13"/>
    </row>
    <row r="489" spans="2:7" x14ac:dyDescent="0.2">
      <c r="B489" s="9"/>
      <c r="G489" s="13"/>
    </row>
    <row r="490" spans="2:7" x14ac:dyDescent="0.2">
      <c r="B490" s="9"/>
      <c r="G490" s="13"/>
    </row>
    <row r="491" spans="2:7" x14ac:dyDescent="0.2">
      <c r="B491" s="9"/>
      <c r="G491" s="13"/>
    </row>
    <row r="492" spans="2:7" x14ac:dyDescent="0.2">
      <c r="B492" s="9"/>
      <c r="G492" s="13"/>
    </row>
    <row r="493" spans="2:7" x14ac:dyDescent="0.2">
      <c r="B493" s="9"/>
      <c r="G493" s="13"/>
    </row>
    <row r="494" spans="2:7" x14ac:dyDescent="0.2">
      <c r="B494" s="9"/>
      <c r="G494" s="13"/>
    </row>
    <row r="495" spans="2:7" x14ac:dyDescent="0.2">
      <c r="B495" s="9"/>
      <c r="G495" s="13"/>
    </row>
    <row r="496" spans="2:7" x14ac:dyDescent="0.2">
      <c r="B496" s="9"/>
      <c r="G496" s="13"/>
    </row>
    <row r="497" spans="2:7" x14ac:dyDescent="0.2">
      <c r="B497" s="9"/>
      <c r="G497" s="13"/>
    </row>
    <row r="498" spans="2:7" x14ac:dyDescent="0.2">
      <c r="B498" s="9"/>
      <c r="G498" s="13"/>
    </row>
    <row r="499" spans="2:7" x14ac:dyDescent="0.2">
      <c r="B499" s="9"/>
      <c r="G499" s="13"/>
    </row>
    <row r="500" spans="2:7" x14ac:dyDescent="0.2">
      <c r="B500" s="9"/>
      <c r="G500" s="13"/>
    </row>
    <row r="501" spans="2:7" x14ac:dyDescent="0.2">
      <c r="B501" s="9"/>
      <c r="G501" s="13"/>
    </row>
    <row r="502" spans="2:7" x14ac:dyDescent="0.2">
      <c r="B502" s="9"/>
      <c r="G502" s="13"/>
    </row>
    <row r="503" spans="2:7" x14ac:dyDescent="0.2">
      <c r="B503" s="9"/>
      <c r="G503" s="13"/>
    </row>
    <row r="504" spans="2:7" x14ac:dyDescent="0.2">
      <c r="B504" s="9"/>
      <c r="G504" s="13"/>
    </row>
    <row r="505" spans="2:7" x14ac:dyDescent="0.2">
      <c r="B505" s="9"/>
      <c r="G505" s="13"/>
    </row>
    <row r="506" spans="2:7" x14ac:dyDescent="0.2">
      <c r="B506" s="9"/>
      <c r="G506" s="13"/>
    </row>
    <row r="507" spans="2:7" x14ac:dyDescent="0.2">
      <c r="B507" s="9"/>
      <c r="G507" s="13"/>
    </row>
    <row r="508" spans="2:7" x14ac:dyDescent="0.2">
      <c r="B508" s="9"/>
      <c r="G508" s="13"/>
    </row>
    <row r="509" spans="2:7" x14ac:dyDescent="0.2">
      <c r="B509" s="9"/>
      <c r="G509" s="13"/>
    </row>
    <row r="510" spans="2:7" x14ac:dyDescent="0.2">
      <c r="B510" s="9"/>
      <c r="G510" s="13"/>
    </row>
    <row r="511" spans="2:7" x14ac:dyDescent="0.2">
      <c r="B511" s="9"/>
      <c r="G511" s="13"/>
    </row>
    <row r="512" spans="2:7" x14ac:dyDescent="0.2">
      <c r="B512" s="9"/>
      <c r="G512" s="13"/>
    </row>
    <row r="513" spans="2:7" x14ac:dyDescent="0.2">
      <c r="B513" s="9"/>
      <c r="G513" s="13"/>
    </row>
    <row r="514" spans="2:7" x14ac:dyDescent="0.2">
      <c r="B514" s="9"/>
      <c r="G514" s="13"/>
    </row>
    <row r="515" spans="2:7" x14ac:dyDescent="0.2">
      <c r="B515" s="9"/>
      <c r="G515" s="13"/>
    </row>
    <row r="516" spans="2:7" x14ac:dyDescent="0.2">
      <c r="B516" s="9"/>
      <c r="G516" s="13"/>
    </row>
    <row r="517" spans="2:7" x14ac:dyDescent="0.2">
      <c r="B517" s="9"/>
      <c r="G517" s="13"/>
    </row>
    <row r="518" spans="2:7" x14ac:dyDescent="0.2">
      <c r="B518" s="9"/>
      <c r="G518" s="13"/>
    </row>
    <row r="519" spans="2:7" x14ac:dyDescent="0.2">
      <c r="B519" s="9"/>
      <c r="G519" s="13"/>
    </row>
    <row r="520" spans="2:7" x14ac:dyDescent="0.2">
      <c r="B520" s="9"/>
      <c r="G520" s="13"/>
    </row>
    <row r="521" spans="2:7" x14ac:dyDescent="0.2">
      <c r="B521" s="9"/>
      <c r="G521" s="13"/>
    </row>
    <row r="522" spans="2:7" x14ac:dyDescent="0.2">
      <c r="B522" s="9"/>
      <c r="G522" s="13"/>
    </row>
    <row r="523" spans="2:7" x14ac:dyDescent="0.2">
      <c r="B523" s="9"/>
      <c r="G523" s="13"/>
    </row>
    <row r="524" spans="2:7" x14ac:dyDescent="0.2">
      <c r="B524" s="9"/>
      <c r="G524" s="13"/>
    </row>
    <row r="525" spans="2:7" x14ac:dyDescent="0.2">
      <c r="B525" s="9"/>
      <c r="G525" s="13"/>
    </row>
    <row r="526" spans="2:7" x14ac:dyDescent="0.2">
      <c r="B526" s="9"/>
      <c r="G526" s="13"/>
    </row>
    <row r="527" spans="2:7" x14ac:dyDescent="0.2">
      <c r="B527" s="9"/>
      <c r="G527" s="13"/>
    </row>
    <row r="528" spans="2:7" x14ac:dyDescent="0.2">
      <c r="B528" s="9"/>
      <c r="G528" s="13"/>
    </row>
    <row r="529" spans="2:7" x14ac:dyDescent="0.2">
      <c r="B529" s="9"/>
      <c r="G529" s="13"/>
    </row>
    <row r="530" spans="2:7" x14ac:dyDescent="0.2">
      <c r="B530" s="9"/>
      <c r="G530" s="13"/>
    </row>
    <row r="531" spans="2:7" x14ac:dyDescent="0.2">
      <c r="B531" s="9"/>
      <c r="G531" s="13"/>
    </row>
    <row r="532" spans="2:7" x14ac:dyDescent="0.2">
      <c r="B532" s="9"/>
      <c r="G532" s="13"/>
    </row>
    <row r="533" spans="2:7" x14ac:dyDescent="0.2">
      <c r="B533" s="9"/>
      <c r="G533" s="13"/>
    </row>
    <row r="534" spans="2:7" x14ac:dyDescent="0.2">
      <c r="B534" s="9"/>
      <c r="G534" s="13"/>
    </row>
    <row r="535" spans="2:7" x14ac:dyDescent="0.2">
      <c r="B535" s="9"/>
      <c r="G535" s="13"/>
    </row>
    <row r="536" spans="2:7" x14ac:dyDescent="0.2">
      <c r="B536" s="9"/>
      <c r="G536" s="13"/>
    </row>
    <row r="537" spans="2:7" x14ac:dyDescent="0.2">
      <c r="B537" s="9"/>
      <c r="G537" s="13"/>
    </row>
    <row r="538" spans="2:7" x14ac:dyDescent="0.2">
      <c r="B538" s="9"/>
      <c r="G538" s="13"/>
    </row>
    <row r="539" spans="2:7" x14ac:dyDescent="0.2">
      <c r="B539" s="9"/>
      <c r="G539" s="13"/>
    </row>
    <row r="540" spans="2:7" x14ac:dyDescent="0.2">
      <c r="B540" s="9"/>
      <c r="G540" s="13"/>
    </row>
    <row r="541" spans="2:7" x14ac:dyDescent="0.2">
      <c r="B541" s="9"/>
      <c r="G541" s="13"/>
    </row>
    <row r="542" spans="2:7" x14ac:dyDescent="0.2">
      <c r="B542" s="9"/>
      <c r="G542" s="13"/>
    </row>
    <row r="543" spans="2:7" x14ac:dyDescent="0.2">
      <c r="B543" s="9"/>
      <c r="G543" s="13"/>
    </row>
    <row r="544" spans="2:7" x14ac:dyDescent="0.2">
      <c r="B544" s="9"/>
      <c r="G544" s="13"/>
    </row>
    <row r="545" spans="2:7" x14ac:dyDescent="0.2">
      <c r="B545" s="9"/>
      <c r="G545" s="13"/>
    </row>
    <row r="546" spans="2:7" x14ac:dyDescent="0.2">
      <c r="B546" s="9"/>
      <c r="G546" s="13"/>
    </row>
    <row r="547" spans="2:7" x14ac:dyDescent="0.2">
      <c r="B547" s="9"/>
      <c r="G547" s="13"/>
    </row>
    <row r="548" spans="2:7" x14ac:dyDescent="0.2">
      <c r="B548" s="9"/>
      <c r="G548" s="13"/>
    </row>
    <row r="549" spans="2:7" x14ac:dyDescent="0.2">
      <c r="B549" s="9"/>
      <c r="G549" s="13"/>
    </row>
    <row r="550" spans="2:7" x14ac:dyDescent="0.2">
      <c r="B550" s="9"/>
      <c r="G550" s="13"/>
    </row>
    <row r="551" spans="2:7" x14ac:dyDescent="0.2">
      <c r="B551" s="9"/>
      <c r="G551" s="13"/>
    </row>
    <row r="552" spans="2:7" x14ac:dyDescent="0.2">
      <c r="B552" s="9"/>
      <c r="G552" s="13"/>
    </row>
    <row r="553" spans="2:7" x14ac:dyDescent="0.2">
      <c r="B553" s="9"/>
      <c r="G553" s="13"/>
    </row>
    <row r="554" spans="2:7" x14ac:dyDescent="0.2">
      <c r="B554" s="9"/>
      <c r="G554" s="13"/>
    </row>
    <row r="555" spans="2:7" x14ac:dyDescent="0.2">
      <c r="B555" s="9"/>
      <c r="G555" s="13"/>
    </row>
    <row r="556" spans="2:7" x14ac:dyDescent="0.2">
      <c r="B556" s="9"/>
      <c r="G556" s="13"/>
    </row>
    <row r="557" spans="2:7" x14ac:dyDescent="0.2">
      <c r="B557" s="9"/>
      <c r="G557" s="13"/>
    </row>
    <row r="558" spans="2:7" x14ac:dyDescent="0.2">
      <c r="B558" s="9"/>
      <c r="G558" s="13"/>
    </row>
  </sheetData>
  <mergeCells count="1">
    <mergeCell ref="A1:H1"/>
  </mergeCells>
  <pageMargins left="0.7" right="0.7" top="0.75" bottom="0.75" header="0.3" footer="0.3"/>
  <pageSetup paperSize="8"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B68"/>
  <sheetViews>
    <sheetView zoomScale="120" zoomScaleNormal="120" workbookViewId="0">
      <pane ySplit="1" topLeftCell="A2" activePane="bottomLeft" state="frozen"/>
      <selection pane="bottomLeft" activeCell="L56" sqref="A56:L172"/>
    </sheetView>
  </sheetViews>
  <sheetFormatPr defaultColWidth="8.85546875" defaultRowHeight="15" x14ac:dyDescent="0.25"/>
  <cols>
    <col min="1" max="1" width="46.7109375" style="2" bestFit="1" customWidth="1"/>
    <col min="2" max="2" width="29.28515625" style="2" customWidth="1"/>
    <col min="3" max="3" width="19" style="2" customWidth="1"/>
    <col min="4" max="4" width="18.42578125" style="2" customWidth="1"/>
    <col min="5" max="5" width="13.5703125" style="2" customWidth="1"/>
    <col min="6" max="6" width="20.7109375" style="2" customWidth="1"/>
    <col min="7" max="7" width="19.140625" style="2" customWidth="1"/>
    <col min="8" max="8" width="16.85546875" style="4" customWidth="1"/>
    <col min="9" max="9" width="18.140625" style="6" customWidth="1"/>
    <col min="10" max="11" width="8.85546875" style="2"/>
    <col min="12" max="12" width="8.85546875" style="2" customWidth="1"/>
    <col min="13" max="13" width="15.7109375" style="2" customWidth="1"/>
    <col min="14" max="14" width="13.7109375" style="2" customWidth="1"/>
    <col min="15" max="16384" width="8.85546875" style="2"/>
  </cols>
  <sheetData>
    <row r="1" spans="1:14" ht="39.950000000000003" customHeight="1" x14ac:dyDescent="0.25">
      <c r="A1" s="163" t="s">
        <v>7</v>
      </c>
      <c r="B1" s="164"/>
      <c r="C1" s="164"/>
      <c r="D1" s="164"/>
      <c r="E1" s="164"/>
      <c r="F1" s="164"/>
      <c r="G1" s="164"/>
      <c r="H1" s="164"/>
      <c r="I1" s="165"/>
      <c r="L1" s="15"/>
    </row>
    <row r="2" spans="1:14" ht="61.15" customHeight="1" x14ac:dyDescent="0.25">
      <c r="A2" s="16" t="s">
        <v>0</v>
      </c>
      <c r="B2" s="16" t="s">
        <v>1</v>
      </c>
      <c r="C2" s="17" t="s">
        <v>2</v>
      </c>
      <c r="D2" s="17" t="s">
        <v>10</v>
      </c>
      <c r="E2" s="17" t="s">
        <v>11</v>
      </c>
      <c r="F2" s="17" t="s">
        <v>3</v>
      </c>
      <c r="G2" s="17" t="s">
        <v>12</v>
      </c>
      <c r="H2" s="18" t="s">
        <v>85</v>
      </c>
      <c r="I2" s="17" t="s">
        <v>5</v>
      </c>
      <c r="L2" s="15"/>
      <c r="M2" s="32"/>
    </row>
    <row r="3" spans="1:14" x14ac:dyDescent="0.25">
      <c r="A3" s="113" t="s">
        <v>27</v>
      </c>
      <c r="B3" s="97"/>
      <c r="C3" s="114"/>
      <c r="D3" s="114"/>
      <c r="E3" s="114"/>
      <c r="F3" s="115"/>
      <c r="G3" s="114"/>
      <c r="H3" s="116"/>
      <c r="I3" s="117"/>
      <c r="L3" s="15"/>
      <c r="M3" s="15"/>
    </row>
    <row r="4" spans="1:14" ht="45" x14ac:dyDescent="0.25">
      <c r="A4" s="75" t="s">
        <v>28</v>
      </c>
      <c r="B4" s="76" t="s">
        <v>52</v>
      </c>
      <c r="C4" s="65">
        <v>3191772</v>
      </c>
      <c r="D4" s="65"/>
      <c r="E4" s="96"/>
      <c r="F4" s="118" t="s">
        <v>29</v>
      </c>
      <c r="G4" s="96"/>
      <c r="H4" s="96"/>
      <c r="I4" s="97"/>
      <c r="L4" s="15"/>
      <c r="M4" s="15"/>
    </row>
    <row r="5" spans="1:14" ht="22.5" x14ac:dyDescent="0.25">
      <c r="A5" s="28" t="s">
        <v>30</v>
      </c>
      <c r="B5" s="76" t="s">
        <v>53</v>
      </c>
      <c r="C5" s="65">
        <v>1407422</v>
      </c>
      <c r="D5" s="65"/>
      <c r="E5" s="96"/>
      <c r="F5" s="118" t="s">
        <v>29</v>
      </c>
      <c r="G5" s="96"/>
      <c r="H5" s="96"/>
      <c r="I5" s="97"/>
      <c r="L5" s="15"/>
      <c r="M5" s="15"/>
    </row>
    <row r="6" spans="1:14" ht="24" x14ac:dyDescent="0.25">
      <c r="A6" s="75" t="s">
        <v>31</v>
      </c>
      <c r="B6" s="76" t="s">
        <v>54</v>
      </c>
      <c r="C6" s="65">
        <v>1900460</v>
      </c>
      <c r="D6" s="65"/>
      <c r="E6" s="96"/>
      <c r="F6" s="118" t="s">
        <v>29</v>
      </c>
      <c r="G6" s="96"/>
      <c r="H6" s="96"/>
      <c r="I6" s="97"/>
      <c r="L6" s="15"/>
      <c r="N6" s="15"/>
    </row>
    <row r="7" spans="1:14" ht="33.75" x14ac:dyDescent="0.25">
      <c r="A7" s="28" t="s">
        <v>32</v>
      </c>
      <c r="B7" s="76" t="s">
        <v>55</v>
      </c>
      <c r="C7" s="65">
        <v>11716932</v>
      </c>
      <c r="D7" s="65"/>
      <c r="E7" s="96"/>
      <c r="F7" s="118" t="s">
        <v>29</v>
      </c>
      <c r="G7" s="65"/>
      <c r="H7" s="65"/>
      <c r="I7" s="97"/>
      <c r="L7" s="9"/>
      <c r="M7" s="15"/>
    </row>
    <row r="8" spans="1:14" ht="41.45" customHeight="1" x14ac:dyDescent="0.25">
      <c r="A8" s="28" t="s">
        <v>33</v>
      </c>
      <c r="B8" s="95" t="s">
        <v>56</v>
      </c>
      <c r="C8" s="65">
        <v>857362</v>
      </c>
      <c r="D8" s="65"/>
      <c r="E8" s="96"/>
      <c r="F8" s="118" t="s">
        <v>29</v>
      </c>
      <c r="G8" s="65"/>
      <c r="H8" s="65"/>
      <c r="I8" s="97"/>
      <c r="L8" s="26"/>
      <c r="M8" s="15"/>
    </row>
    <row r="9" spans="1:14" ht="57" x14ac:dyDescent="0.25">
      <c r="A9" s="28" t="s">
        <v>86</v>
      </c>
      <c r="B9" s="95" t="s">
        <v>87</v>
      </c>
      <c r="C9" s="65">
        <v>1616825</v>
      </c>
      <c r="D9" s="65"/>
      <c r="E9" s="96"/>
      <c r="F9" s="118" t="s">
        <v>29</v>
      </c>
      <c r="G9" s="65"/>
      <c r="H9" s="65"/>
      <c r="I9" s="97"/>
      <c r="L9" s="56"/>
      <c r="M9" s="9"/>
    </row>
    <row r="10" spans="1:14" ht="47.25" customHeight="1" x14ac:dyDescent="0.25">
      <c r="A10" s="28" t="s">
        <v>126</v>
      </c>
      <c r="B10" s="29"/>
      <c r="C10" s="65"/>
      <c r="D10" s="65"/>
      <c r="E10" s="66">
        <v>2780102</v>
      </c>
      <c r="F10" s="29"/>
      <c r="G10" s="65"/>
      <c r="H10" s="65">
        <f>E10</f>
        <v>2780102</v>
      </c>
      <c r="I10" s="30" t="s">
        <v>127</v>
      </c>
      <c r="L10" s="56"/>
      <c r="M10" s="26"/>
    </row>
    <row r="11" spans="1:14" ht="51.75" customHeight="1" x14ac:dyDescent="0.25">
      <c r="A11" s="30" t="s">
        <v>143</v>
      </c>
      <c r="B11" s="30"/>
      <c r="C11" s="67"/>
      <c r="D11" s="65"/>
      <c r="E11" s="68">
        <v>922016</v>
      </c>
      <c r="F11" s="30"/>
      <c r="G11" s="67"/>
      <c r="H11" s="68"/>
      <c r="I11" s="30" t="s">
        <v>221</v>
      </c>
      <c r="L11" s="57"/>
      <c r="M11" s="56"/>
    </row>
    <row r="12" spans="1:14" ht="43.5" customHeight="1" x14ac:dyDescent="0.25">
      <c r="A12" s="95" t="s">
        <v>108</v>
      </c>
      <c r="B12" s="95"/>
      <c r="C12" s="65"/>
      <c r="D12" s="65"/>
      <c r="E12" s="66">
        <v>701853</v>
      </c>
      <c r="F12" s="119"/>
      <c r="G12" s="65"/>
      <c r="H12" s="68">
        <v>3195059</v>
      </c>
      <c r="I12" s="95"/>
      <c r="L12" s="57"/>
      <c r="M12" s="56"/>
    </row>
    <row r="13" spans="1:14" ht="41.25" customHeight="1" x14ac:dyDescent="0.25">
      <c r="A13" s="30" t="s">
        <v>75</v>
      </c>
      <c r="B13" s="95"/>
      <c r="C13" s="65"/>
      <c r="D13" s="66">
        <v>215899</v>
      </c>
      <c r="E13" s="120">
        <f>H13-D13</f>
        <v>863595</v>
      </c>
      <c r="F13" s="121" t="s">
        <v>21</v>
      </c>
      <c r="G13" s="65" t="s">
        <v>21</v>
      </c>
      <c r="H13" s="65">
        <v>1079494</v>
      </c>
      <c r="I13" s="95" t="s">
        <v>222</v>
      </c>
      <c r="L13" s="56"/>
      <c r="M13" s="57"/>
    </row>
    <row r="14" spans="1:14" ht="34.5" x14ac:dyDescent="0.25">
      <c r="A14" s="30" t="s">
        <v>76</v>
      </c>
      <c r="B14" s="95"/>
      <c r="C14" s="65"/>
      <c r="D14" s="66">
        <v>348416</v>
      </c>
      <c r="E14" s="120">
        <f>H14-D14</f>
        <v>1393666</v>
      </c>
      <c r="F14" s="121" t="s">
        <v>21</v>
      </c>
      <c r="G14" s="65" t="s">
        <v>21</v>
      </c>
      <c r="H14" s="65">
        <v>1742082</v>
      </c>
      <c r="I14" s="95" t="s">
        <v>222</v>
      </c>
      <c r="L14" s="58"/>
      <c r="M14" s="57"/>
    </row>
    <row r="15" spans="1:14" ht="45.75" x14ac:dyDescent="0.25">
      <c r="A15" s="30" t="s">
        <v>88</v>
      </c>
      <c r="B15" s="95"/>
      <c r="C15" s="65" t="s">
        <v>21</v>
      </c>
      <c r="D15" s="66"/>
      <c r="E15" s="66">
        <v>661370</v>
      </c>
      <c r="F15" s="122"/>
      <c r="G15" s="123"/>
      <c r="H15" s="65"/>
      <c r="I15" s="95" t="s">
        <v>223</v>
      </c>
      <c r="L15" s="22"/>
      <c r="M15" s="56"/>
    </row>
    <row r="16" spans="1:14" x14ac:dyDescent="0.25">
      <c r="A16" s="113" t="s">
        <v>34</v>
      </c>
      <c r="B16" s="97"/>
      <c r="C16" s="65"/>
      <c r="D16" s="65"/>
      <c r="E16" s="96"/>
      <c r="F16" s="115"/>
      <c r="G16" s="65"/>
      <c r="H16" s="65"/>
      <c r="I16" s="97"/>
      <c r="L16" s="22"/>
      <c r="M16" s="58"/>
    </row>
    <row r="17" spans="1:14" ht="48.75" customHeight="1" x14ac:dyDescent="0.25">
      <c r="A17" s="29" t="s">
        <v>102</v>
      </c>
      <c r="B17" s="95" t="s">
        <v>103</v>
      </c>
      <c r="C17" s="124">
        <v>530228</v>
      </c>
      <c r="D17" s="65"/>
      <c r="E17" s="96"/>
      <c r="F17" s="115"/>
      <c r="G17" s="65"/>
      <c r="H17" s="65"/>
      <c r="I17" s="97"/>
      <c r="L17" s="22"/>
      <c r="M17" s="22"/>
    </row>
    <row r="18" spans="1:14" ht="78.599999999999994" customHeight="1" x14ac:dyDescent="0.25">
      <c r="A18" s="75" t="s">
        <v>35</v>
      </c>
      <c r="B18" s="76" t="s">
        <v>57</v>
      </c>
      <c r="C18" s="65">
        <v>2261024</v>
      </c>
      <c r="D18" s="65"/>
      <c r="E18" s="96"/>
      <c r="F18" s="118" t="s">
        <v>29</v>
      </c>
      <c r="G18" s="65"/>
      <c r="H18" s="65"/>
      <c r="I18" s="97"/>
      <c r="L18" s="56"/>
      <c r="N18" s="22"/>
    </row>
    <row r="19" spans="1:14" ht="59.45" customHeight="1" x14ac:dyDescent="0.25">
      <c r="A19" s="75" t="s">
        <v>36</v>
      </c>
      <c r="B19" s="76" t="s">
        <v>58</v>
      </c>
      <c r="C19" s="65">
        <v>10173903</v>
      </c>
      <c r="D19" s="65"/>
      <c r="E19" s="96"/>
      <c r="F19" s="118" t="s">
        <v>29</v>
      </c>
      <c r="G19" s="65"/>
      <c r="H19" s="65"/>
      <c r="I19" s="97"/>
      <c r="L19" s="56"/>
      <c r="M19" s="22"/>
    </row>
    <row r="20" spans="1:14" ht="22.5" x14ac:dyDescent="0.25">
      <c r="A20" s="28" t="s">
        <v>37</v>
      </c>
      <c r="B20" s="76" t="s">
        <v>59</v>
      </c>
      <c r="C20" s="65">
        <v>1142600</v>
      </c>
      <c r="D20" s="65"/>
      <c r="E20" s="96"/>
      <c r="F20" s="118" t="s">
        <v>29</v>
      </c>
      <c r="G20" s="65"/>
      <c r="H20" s="65"/>
      <c r="I20" s="97"/>
      <c r="L20" s="56"/>
      <c r="M20" s="56"/>
    </row>
    <row r="21" spans="1:14" ht="34.5" x14ac:dyDescent="0.25">
      <c r="A21" s="28" t="s">
        <v>92</v>
      </c>
      <c r="B21" s="95" t="s">
        <v>212</v>
      </c>
      <c r="C21" s="65"/>
      <c r="D21" s="65">
        <v>755591</v>
      </c>
      <c r="E21" s="96"/>
      <c r="F21" s="115"/>
      <c r="G21" s="65" t="s">
        <v>21</v>
      </c>
      <c r="H21" s="65">
        <v>755591</v>
      </c>
      <c r="I21" s="76" t="s">
        <v>128</v>
      </c>
      <c r="L21" s="56"/>
      <c r="M21" s="56"/>
    </row>
    <row r="22" spans="1:14" ht="41.25" customHeight="1" x14ac:dyDescent="0.25">
      <c r="A22" s="28" t="s">
        <v>229</v>
      </c>
      <c r="B22" s="95"/>
      <c r="C22" s="65"/>
      <c r="D22" s="65"/>
      <c r="E22" s="65">
        <v>199876</v>
      </c>
      <c r="F22" s="115"/>
      <c r="G22" s="65"/>
      <c r="H22" s="67">
        <v>843900</v>
      </c>
      <c r="I22" s="76"/>
      <c r="L22" s="22"/>
      <c r="M22" s="56"/>
    </row>
    <row r="23" spans="1:14" ht="41.25" customHeight="1" x14ac:dyDescent="0.25">
      <c r="A23" s="75" t="s">
        <v>147</v>
      </c>
      <c r="B23" s="75"/>
      <c r="C23" s="65"/>
      <c r="D23" s="65"/>
      <c r="E23" s="65">
        <v>350612</v>
      </c>
      <c r="F23" s="115"/>
      <c r="G23" s="65"/>
      <c r="H23" s="67">
        <v>1274000</v>
      </c>
      <c r="I23" s="76"/>
      <c r="L23" s="22"/>
      <c r="M23" s="56"/>
    </row>
    <row r="24" spans="1:14" ht="41.25" customHeight="1" x14ac:dyDescent="0.25">
      <c r="A24" s="28" t="s">
        <v>100</v>
      </c>
      <c r="B24" s="95" t="s">
        <v>213</v>
      </c>
      <c r="C24" s="65"/>
      <c r="D24" s="65">
        <v>1001441</v>
      </c>
      <c r="E24" s="96"/>
      <c r="F24" s="115"/>
      <c r="G24" s="65"/>
      <c r="H24" s="67">
        <v>2900000</v>
      </c>
      <c r="I24" s="76"/>
      <c r="L24" s="22"/>
      <c r="M24" s="22"/>
    </row>
    <row r="25" spans="1:14" x14ac:dyDescent="0.25">
      <c r="A25" s="113" t="s">
        <v>38</v>
      </c>
      <c r="B25" s="97"/>
      <c r="C25" s="65"/>
      <c r="D25" s="65"/>
      <c r="E25" s="96"/>
      <c r="F25" s="97"/>
      <c r="G25" s="65"/>
      <c r="H25" s="65"/>
      <c r="I25" s="97"/>
      <c r="L25" s="22"/>
      <c r="M25" s="22"/>
    </row>
    <row r="26" spans="1:14" ht="22.5" x14ac:dyDescent="0.25">
      <c r="A26" s="75" t="s">
        <v>39</v>
      </c>
      <c r="B26" s="76" t="s">
        <v>60</v>
      </c>
      <c r="C26" s="65">
        <v>2091038</v>
      </c>
      <c r="D26" s="65"/>
      <c r="E26" s="96"/>
      <c r="F26" s="118" t="s">
        <v>29</v>
      </c>
      <c r="G26" s="65"/>
      <c r="H26" s="65"/>
      <c r="I26" s="97"/>
      <c r="L26" s="22"/>
      <c r="M26" s="22"/>
    </row>
    <row r="27" spans="1:14" ht="24" x14ac:dyDescent="0.25">
      <c r="A27" s="75" t="s">
        <v>40</v>
      </c>
      <c r="B27" s="76" t="s">
        <v>60</v>
      </c>
      <c r="C27" s="65">
        <v>1447928</v>
      </c>
      <c r="D27" s="65"/>
      <c r="E27" s="96"/>
      <c r="F27" s="118" t="s">
        <v>29</v>
      </c>
      <c r="G27" s="65"/>
      <c r="H27" s="65"/>
      <c r="I27" s="97"/>
      <c r="L27" s="22"/>
      <c r="M27" s="22"/>
    </row>
    <row r="28" spans="1:14" x14ac:dyDescent="0.25">
      <c r="A28" s="113" t="s">
        <v>41</v>
      </c>
      <c r="B28" s="86"/>
      <c r="C28" s="65"/>
      <c r="D28" s="65"/>
      <c r="E28" s="96"/>
      <c r="F28" s="125"/>
      <c r="G28" s="65"/>
      <c r="H28" s="65"/>
      <c r="I28" s="97"/>
      <c r="L28" s="22"/>
      <c r="M28" s="22"/>
    </row>
    <row r="29" spans="1:14" x14ac:dyDescent="0.25">
      <c r="A29" s="28" t="s">
        <v>42</v>
      </c>
      <c r="B29" s="76" t="s">
        <v>61</v>
      </c>
      <c r="C29" s="65">
        <v>1829352</v>
      </c>
      <c r="D29" s="65"/>
      <c r="E29" s="96"/>
      <c r="F29" s="118" t="s">
        <v>29</v>
      </c>
      <c r="G29" s="65"/>
      <c r="H29" s="65"/>
      <c r="I29" s="97"/>
      <c r="L29" s="22"/>
      <c r="M29" s="22"/>
    </row>
    <row r="30" spans="1:14" ht="40.9" customHeight="1" x14ac:dyDescent="0.25">
      <c r="A30" s="28" t="s">
        <v>135</v>
      </c>
      <c r="B30" s="76" t="s">
        <v>62</v>
      </c>
      <c r="C30" s="65">
        <v>1404525</v>
      </c>
      <c r="D30" s="65"/>
      <c r="E30" s="96"/>
      <c r="F30" s="118" t="s">
        <v>29</v>
      </c>
      <c r="G30" s="65"/>
      <c r="H30" s="65"/>
      <c r="I30" s="97"/>
      <c r="L30" s="56"/>
      <c r="M30" s="22"/>
    </row>
    <row r="31" spans="1:14" ht="40.9" customHeight="1" x14ac:dyDescent="0.25">
      <c r="A31" s="28" t="s">
        <v>133</v>
      </c>
      <c r="B31" s="76" t="s">
        <v>134</v>
      </c>
      <c r="C31" s="65">
        <v>656973</v>
      </c>
      <c r="D31" s="65"/>
      <c r="E31" s="96"/>
      <c r="F31" s="118" t="s">
        <v>29</v>
      </c>
      <c r="G31" s="65"/>
      <c r="H31" s="65"/>
      <c r="I31" s="97"/>
      <c r="L31" s="22"/>
      <c r="N31" s="22"/>
    </row>
    <row r="32" spans="1:14" ht="45" x14ac:dyDescent="0.25">
      <c r="A32" s="28" t="s">
        <v>43</v>
      </c>
      <c r="B32" s="76" t="s">
        <v>63</v>
      </c>
      <c r="C32" s="65">
        <v>9591357</v>
      </c>
      <c r="D32" s="65"/>
      <c r="E32" s="96"/>
      <c r="F32" s="118" t="s">
        <v>29</v>
      </c>
      <c r="G32" s="65"/>
      <c r="H32" s="65"/>
      <c r="I32" s="97"/>
      <c r="L32" s="22"/>
      <c r="M32" s="56"/>
    </row>
    <row r="33" spans="1:14" x14ac:dyDescent="0.25">
      <c r="A33" s="113" t="s">
        <v>44</v>
      </c>
      <c r="B33" s="86"/>
      <c r="C33" s="65"/>
      <c r="D33" s="65"/>
      <c r="E33" s="96"/>
      <c r="F33" s="115"/>
      <c r="G33" s="65"/>
      <c r="H33" s="65"/>
      <c r="I33" s="97"/>
      <c r="L33" s="22"/>
      <c r="M33" s="22"/>
    </row>
    <row r="34" spans="1:14" ht="45" x14ac:dyDescent="0.25">
      <c r="A34" s="75" t="s">
        <v>45</v>
      </c>
      <c r="B34" s="76" t="s">
        <v>64</v>
      </c>
      <c r="C34" s="65">
        <v>1075437</v>
      </c>
      <c r="D34" s="65"/>
      <c r="E34" s="96"/>
      <c r="F34" s="118" t="s">
        <v>29</v>
      </c>
      <c r="G34" s="65"/>
      <c r="H34" s="65"/>
      <c r="I34" s="97"/>
      <c r="L34" s="22"/>
      <c r="M34" s="22"/>
    </row>
    <row r="35" spans="1:14" ht="33.75" x14ac:dyDescent="0.25">
      <c r="A35" s="28" t="s">
        <v>46</v>
      </c>
      <c r="B35" s="76" t="s">
        <v>65</v>
      </c>
      <c r="C35" s="65">
        <v>1276253</v>
      </c>
      <c r="D35" s="65"/>
      <c r="E35" s="96"/>
      <c r="F35" s="118" t="s">
        <v>29</v>
      </c>
      <c r="G35" s="65"/>
      <c r="H35" s="65"/>
      <c r="I35" s="97"/>
      <c r="L35" s="22"/>
      <c r="M35" s="22"/>
    </row>
    <row r="36" spans="1:14" ht="27" customHeight="1" x14ac:dyDescent="0.25">
      <c r="A36" s="28" t="s">
        <v>105</v>
      </c>
      <c r="B36" s="76" t="s">
        <v>106</v>
      </c>
      <c r="C36" s="65">
        <v>526358</v>
      </c>
      <c r="D36" s="65"/>
      <c r="E36" s="96"/>
      <c r="F36" s="118" t="s">
        <v>29</v>
      </c>
      <c r="G36" s="65"/>
      <c r="H36" s="65"/>
      <c r="I36" s="97"/>
      <c r="L36" s="22"/>
      <c r="M36" s="22"/>
    </row>
    <row r="37" spans="1:14" ht="38.25" customHeight="1" x14ac:dyDescent="0.25">
      <c r="A37" s="28" t="s">
        <v>104</v>
      </c>
      <c r="B37" s="76" t="s">
        <v>107</v>
      </c>
      <c r="C37" s="65">
        <v>651224</v>
      </c>
      <c r="D37" s="65"/>
      <c r="E37" s="96"/>
      <c r="F37" s="118" t="s">
        <v>29</v>
      </c>
      <c r="G37" s="65"/>
      <c r="H37" s="65"/>
      <c r="I37" s="97"/>
      <c r="L37" s="56"/>
      <c r="N37" s="22"/>
    </row>
    <row r="38" spans="1:14" ht="45" x14ac:dyDescent="0.25">
      <c r="A38" s="28" t="s">
        <v>47</v>
      </c>
      <c r="B38" s="76" t="s">
        <v>66</v>
      </c>
      <c r="C38" s="65">
        <v>5063290</v>
      </c>
      <c r="D38" s="65"/>
      <c r="E38" s="96"/>
      <c r="F38" s="118" t="s">
        <v>29</v>
      </c>
      <c r="G38" s="65"/>
      <c r="H38" s="65"/>
      <c r="I38" s="97"/>
      <c r="L38" s="22"/>
      <c r="M38" s="22"/>
    </row>
    <row r="39" spans="1:14" x14ac:dyDescent="0.25">
      <c r="A39" s="28"/>
      <c r="B39" s="76"/>
      <c r="C39" s="65"/>
      <c r="D39" s="65"/>
      <c r="E39" s="96"/>
      <c r="F39" s="118"/>
      <c r="G39" s="65"/>
      <c r="H39" s="65"/>
      <c r="I39" s="97"/>
      <c r="L39" s="22"/>
      <c r="M39" s="56"/>
    </row>
    <row r="40" spans="1:14" x14ac:dyDescent="0.25">
      <c r="A40" s="113" t="s">
        <v>48</v>
      </c>
      <c r="B40" s="86"/>
      <c r="C40" s="65"/>
      <c r="D40" s="65"/>
      <c r="E40" s="96"/>
      <c r="F40" s="115"/>
      <c r="G40" s="65"/>
      <c r="H40" s="65"/>
      <c r="I40" s="97"/>
      <c r="L40" s="22"/>
      <c r="M40" s="22"/>
    </row>
    <row r="41" spans="1:14" ht="64.900000000000006" customHeight="1" x14ac:dyDescent="0.25">
      <c r="A41" s="75" t="s">
        <v>49</v>
      </c>
      <c r="B41" s="76" t="s">
        <v>67</v>
      </c>
      <c r="C41" s="65">
        <v>2287275</v>
      </c>
      <c r="D41" s="65"/>
      <c r="E41" s="96"/>
      <c r="F41" s="118" t="s">
        <v>29</v>
      </c>
      <c r="G41" s="65"/>
      <c r="H41" s="65"/>
      <c r="I41" s="97"/>
      <c r="L41" s="22"/>
      <c r="M41" s="22"/>
    </row>
    <row r="42" spans="1:14" ht="24" x14ac:dyDescent="0.25">
      <c r="A42" s="75" t="s">
        <v>50</v>
      </c>
      <c r="B42" s="76" t="s">
        <v>68</v>
      </c>
      <c r="C42" s="65">
        <v>1466013</v>
      </c>
      <c r="D42" s="65"/>
      <c r="E42" s="96"/>
      <c r="F42" s="118" t="s">
        <v>29</v>
      </c>
      <c r="G42" s="65"/>
      <c r="H42" s="65"/>
      <c r="I42" s="97"/>
      <c r="L42" s="56"/>
      <c r="M42" s="22"/>
    </row>
    <row r="43" spans="1:14" ht="51" customHeight="1" x14ac:dyDescent="0.25">
      <c r="A43" s="29" t="s">
        <v>51</v>
      </c>
      <c r="B43" s="76" t="s">
        <v>69</v>
      </c>
      <c r="C43" s="65">
        <v>1738538</v>
      </c>
      <c r="D43" s="65"/>
      <c r="E43" s="96"/>
      <c r="F43" s="118" t="s">
        <v>29</v>
      </c>
      <c r="G43" s="65"/>
      <c r="H43" s="65"/>
      <c r="I43" s="97"/>
      <c r="L43" s="22"/>
      <c r="M43" s="22"/>
    </row>
    <row r="44" spans="1:14" ht="36.75" customHeight="1" x14ac:dyDescent="0.25">
      <c r="A44" s="28" t="s">
        <v>132</v>
      </c>
      <c r="B44" s="76"/>
      <c r="C44" s="77"/>
      <c r="D44" s="77">
        <v>1003798</v>
      </c>
      <c r="E44" s="126"/>
      <c r="F44" s="118" t="s">
        <v>225</v>
      </c>
      <c r="G44" s="77">
        <f>D44</f>
        <v>1003798</v>
      </c>
      <c r="H44" s="77">
        <f>G44</f>
        <v>1003798</v>
      </c>
      <c r="I44" s="76" t="s">
        <v>224</v>
      </c>
      <c r="L44" s="22"/>
      <c r="M44" s="56"/>
    </row>
    <row r="45" spans="1:14" x14ac:dyDescent="0.25">
      <c r="A45" s="113" t="s">
        <v>70</v>
      </c>
      <c r="B45" s="127"/>
      <c r="C45" s="65"/>
      <c r="D45" s="65"/>
      <c r="E45" s="96"/>
      <c r="F45" s="128"/>
      <c r="G45" s="65"/>
      <c r="H45" s="65"/>
      <c r="I45" s="97"/>
      <c r="L45" s="22"/>
      <c r="M45" s="22"/>
    </row>
    <row r="46" spans="1:14" ht="55.9" customHeight="1" x14ac:dyDescent="0.25">
      <c r="A46" s="29" t="s">
        <v>71</v>
      </c>
      <c r="B46" s="129" t="s">
        <v>73</v>
      </c>
      <c r="C46" s="65">
        <v>3460475</v>
      </c>
      <c r="D46" s="65"/>
      <c r="E46" s="96"/>
      <c r="F46" s="129" t="s">
        <v>29</v>
      </c>
      <c r="G46" s="65"/>
      <c r="H46" s="65"/>
      <c r="I46" s="97"/>
      <c r="L46" s="59"/>
      <c r="M46" s="22"/>
    </row>
    <row r="47" spans="1:14" ht="86.25" customHeight="1" x14ac:dyDescent="0.25">
      <c r="A47" s="29" t="s">
        <v>82</v>
      </c>
      <c r="B47" s="130" t="s">
        <v>83</v>
      </c>
      <c r="C47" s="65">
        <v>1139836</v>
      </c>
      <c r="D47" s="65"/>
      <c r="E47" s="96"/>
      <c r="F47" s="129" t="s">
        <v>29</v>
      </c>
      <c r="G47" s="65"/>
      <c r="H47" s="65"/>
      <c r="I47" s="97"/>
      <c r="L47" s="22"/>
      <c r="M47" s="22"/>
    </row>
    <row r="48" spans="1:14" ht="22.5" x14ac:dyDescent="0.25">
      <c r="A48" s="29" t="s">
        <v>72</v>
      </c>
      <c r="B48" s="130" t="s">
        <v>84</v>
      </c>
      <c r="C48" s="65">
        <v>717648</v>
      </c>
      <c r="D48" s="65"/>
      <c r="E48" s="96"/>
      <c r="F48" s="129" t="s">
        <v>29</v>
      </c>
      <c r="G48" s="65"/>
      <c r="H48" s="65"/>
      <c r="I48" s="97"/>
      <c r="L48" s="22"/>
      <c r="M48" s="59"/>
    </row>
    <row r="49" spans="1:106" s="11" customFormat="1" ht="38.25" customHeight="1" x14ac:dyDescent="0.25">
      <c r="A49" s="100" t="s">
        <v>77</v>
      </c>
      <c r="B49" s="131"/>
      <c r="C49" s="69"/>
      <c r="D49" s="69"/>
      <c r="E49" s="69">
        <v>932710</v>
      </c>
      <c r="F49" s="132"/>
      <c r="G49" s="69"/>
      <c r="H49" s="69">
        <f>E49</f>
        <v>932710</v>
      </c>
      <c r="I49" s="133" t="s">
        <v>235</v>
      </c>
      <c r="J49"/>
      <c r="K49"/>
      <c r="L49" s="22"/>
      <c r="M49" s="22"/>
      <c r="N49" s="2"/>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row>
    <row r="50" spans="1:106" s="5" customFormat="1" ht="33.75" customHeight="1" x14ac:dyDescent="0.25">
      <c r="A50" s="29" t="s">
        <v>78</v>
      </c>
      <c r="B50" s="134"/>
      <c r="C50" s="65"/>
      <c r="D50" s="65"/>
      <c r="E50" s="65">
        <v>1166310</v>
      </c>
      <c r="F50" s="135"/>
      <c r="G50" s="65"/>
      <c r="H50" s="65">
        <v>4968715</v>
      </c>
      <c r="I50" s="133" t="s">
        <v>228</v>
      </c>
      <c r="J50" s="2"/>
      <c r="K50" s="2"/>
      <c r="L50" s="10"/>
      <c r="M50" s="22"/>
      <c r="N50"/>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row>
    <row r="51" spans="1:106" s="5" customFormat="1" ht="33.75" customHeight="1" x14ac:dyDescent="0.25">
      <c r="A51" s="29" t="s">
        <v>129</v>
      </c>
      <c r="B51" s="134"/>
      <c r="C51" s="65"/>
      <c r="D51" s="65"/>
      <c r="E51" s="65">
        <v>672597</v>
      </c>
      <c r="F51" s="135"/>
      <c r="G51" s="65"/>
      <c r="H51" s="65"/>
      <c r="I51" s="133"/>
      <c r="J51" s="2"/>
      <c r="K51" s="2"/>
      <c r="L51" s="9"/>
      <c r="M51" s="2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row>
    <row r="52" spans="1:106" s="5" customFormat="1" x14ac:dyDescent="0.25">
      <c r="A52" s="113" t="s">
        <v>18</v>
      </c>
      <c r="B52" s="134"/>
      <c r="C52" s="65"/>
      <c r="D52" s="123"/>
      <c r="E52" s="96"/>
      <c r="F52" s="135"/>
      <c r="G52" s="65"/>
      <c r="H52" s="65"/>
      <c r="I52" s="95"/>
      <c r="J52" s="2"/>
      <c r="K52" s="2"/>
      <c r="L52" s="22"/>
      <c r="M52" s="10"/>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row>
    <row r="53" spans="1:106" ht="22.5" x14ac:dyDescent="0.25">
      <c r="A53" s="136" t="s">
        <v>130</v>
      </c>
      <c r="B53" s="76" t="s">
        <v>91</v>
      </c>
      <c r="C53" s="65" t="s">
        <v>21</v>
      </c>
      <c r="D53" s="65">
        <v>686237</v>
      </c>
      <c r="E53" s="96"/>
      <c r="F53" s="137" t="s">
        <v>225</v>
      </c>
      <c r="G53" s="65">
        <v>1075369</v>
      </c>
      <c r="H53" s="65">
        <v>1200000</v>
      </c>
      <c r="I53" s="94" t="s">
        <v>131</v>
      </c>
      <c r="M53" s="9"/>
    </row>
    <row r="54" spans="1:106" ht="15.75" thickBot="1" x14ac:dyDescent="0.3">
      <c r="A54" s="141" t="s">
        <v>236</v>
      </c>
      <c r="B54" s="142"/>
      <c r="C54" s="143">
        <f>SUM(C4:C53)</f>
        <v>71222048</v>
      </c>
      <c r="D54" s="143">
        <f>SUM(D4:D53)</f>
        <v>4011382</v>
      </c>
      <c r="E54" s="143">
        <f>SUM(E4:E53)</f>
        <v>10644707</v>
      </c>
      <c r="F54" s="144"/>
      <c r="G54" s="143">
        <f>SUM(G4:G53)</f>
        <v>2079167</v>
      </c>
      <c r="H54" s="143">
        <f>SUM(H4:H53)</f>
        <v>22675451</v>
      </c>
      <c r="I54" s="14"/>
      <c r="M54" s="22"/>
      <c r="N54" s="22"/>
    </row>
    <row r="55" spans="1:106" x14ac:dyDescent="0.25">
      <c r="A55" s="9"/>
      <c r="B55" s="14"/>
      <c r="C55" s="60"/>
      <c r="D55" s="9"/>
      <c r="F55" s="14"/>
      <c r="G55" s="9"/>
      <c r="H55" s="63"/>
      <c r="I55" s="14"/>
    </row>
    <row r="56" spans="1:106" x14ac:dyDescent="0.25">
      <c r="A56" s="9"/>
      <c r="B56" s="14"/>
      <c r="C56" s="58"/>
      <c r="D56" s="9"/>
      <c r="F56" s="61"/>
      <c r="G56" s="10"/>
      <c r="H56" s="10"/>
      <c r="I56" s="14"/>
    </row>
    <row r="57" spans="1:106" x14ac:dyDescent="0.25">
      <c r="A57" s="9"/>
      <c r="B57" s="14"/>
      <c r="C57" s="62"/>
      <c r="D57" s="9"/>
      <c r="F57" s="61"/>
      <c r="G57" s="9"/>
      <c r="H57" s="63"/>
      <c r="I57" s="14"/>
    </row>
    <row r="58" spans="1:106" x14ac:dyDescent="0.25">
      <c r="A58" s="9"/>
      <c r="B58" s="14"/>
      <c r="C58" s="62"/>
      <c r="D58" s="9"/>
      <c r="F58" s="61"/>
      <c r="G58" s="9"/>
      <c r="H58" s="10"/>
      <c r="I58" s="14"/>
    </row>
    <row r="59" spans="1:106" x14ac:dyDescent="0.25">
      <c r="A59" s="9"/>
      <c r="B59" s="14"/>
      <c r="C59" s="62"/>
      <c r="D59" s="9"/>
      <c r="F59" s="61"/>
      <c r="G59" s="9"/>
      <c r="H59" s="10"/>
      <c r="I59" s="14"/>
    </row>
    <row r="60" spans="1:106" x14ac:dyDescent="0.25">
      <c r="A60" s="9"/>
      <c r="B60" s="14"/>
      <c r="C60" s="25"/>
      <c r="D60" s="15"/>
      <c r="F60" s="23"/>
      <c r="G60" s="9"/>
      <c r="H60" s="10"/>
      <c r="I60" s="14"/>
    </row>
    <row r="61" spans="1:106" x14ac:dyDescent="0.25">
      <c r="C61" s="25"/>
      <c r="D61" s="9"/>
      <c r="F61" s="23"/>
      <c r="G61" s="9"/>
      <c r="H61" s="10"/>
      <c r="I61" s="14"/>
    </row>
    <row r="62" spans="1:106" x14ac:dyDescent="0.25">
      <c r="C62" s="25"/>
      <c r="D62" s="9"/>
      <c r="F62" s="24"/>
      <c r="G62" s="9"/>
      <c r="H62" s="10"/>
      <c r="I62" s="14"/>
    </row>
    <row r="63" spans="1:106" x14ac:dyDescent="0.25">
      <c r="F63" s="14"/>
      <c r="G63" s="9"/>
      <c r="H63" s="10"/>
      <c r="I63" s="14"/>
    </row>
    <row r="64" spans="1:106" x14ac:dyDescent="0.25">
      <c r="C64" s="25"/>
      <c r="F64" s="14"/>
      <c r="G64" s="9"/>
      <c r="H64" s="10"/>
      <c r="I64" s="14"/>
    </row>
    <row r="65" spans="3:9" x14ac:dyDescent="0.25">
      <c r="C65" s="25"/>
      <c r="F65" s="14"/>
      <c r="I65" s="14"/>
    </row>
    <row r="66" spans="3:9" x14ac:dyDescent="0.25">
      <c r="C66" s="25"/>
      <c r="F66" s="14"/>
    </row>
    <row r="67" spans="3:9" x14ac:dyDescent="0.25">
      <c r="C67" s="25"/>
    </row>
    <row r="68" spans="3:9" x14ac:dyDescent="0.25">
      <c r="C68" s="25"/>
    </row>
  </sheetData>
  <mergeCells count="1">
    <mergeCell ref="A1:I1"/>
  </mergeCells>
  <pageMargins left="0.7" right="0.7" top="0.75" bottom="0.75" header="0.3" footer="0.3"/>
  <pageSetup paperSize="8"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9"/>
  <sheetViews>
    <sheetView zoomScale="120" zoomScaleNormal="120" workbookViewId="0">
      <selection activeCell="H4" sqref="H4"/>
    </sheetView>
  </sheetViews>
  <sheetFormatPr defaultRowHeight="15" x14ac:dyDescent="0.25"/>
  <cols>
    <col min="1" max="1" width="37.85546875" customWidth="1"/>
    <col min="2" max="2" width="32.85546875" customWidth="1"/>
    <col min="3" max="3" width="17" style="106" customWidth="1"/>
    <col min="4" max="4" width="19.42578125" customWidth="1"/>
    <col min="5" max="5" width="20.7109375" style="106" customWidth="1"/>
    <col min="6" max="6" width="19.28515625" style="105" customWidth="1"/>
    <col min="7" max="7" width="15.85546875" customWidth="1"/>
    <col min="8" max="8" width="18.140625" style="1" customWidth="1"/>
    <col min="9" max="9" width="17" customWidth="1"/>
    <col min="10" max="10" width="16" bestFit="1" customWidth="1"/>
  </cols>
  <sheetData>
    <row r="1" spans="1:9" ht="39.950000000000003" customHeight="1" x14ac:dyDescent="0.25">
      <c r="A1" s="166" t="s">
        <v>17</v>
      </c>
      <c r="B1" s="166"/>
      <c r="C1" s="166"/>
      <c r="D1" s="166"/>
      <c r="E1" s="166"/>
      <c r="F1" s="166"/>
      <c r="G1" s="166"/>
      <c r="H1" s="166"/>
    </row>
    <row r="2" spans="1:9" ht="56.45" customHeight="1" x14ac:dyDescent="0.25">
      <c r="A2" s="19" t="s">
        <v>0</v>
      </c>
      <c r="B2" s="19" t="s">
        <v>1</v>
      </c>
      <c r="C2" s="20" t="s">
        <v>2</v>
      </c>
      <c r="D2" s="21" t="s">
        <v>13</v>
      </c>
      <c r="E2" s="20" t="s">
        <v>14</v>
      </c>
      <c r="F2" s="21" t="s">
        <v>15</v>
      </c>
      <c r="G2" s="21" t="s">
        <v>16</v>
      </c>
      <c r="H2" s="21" t="s">
        <v>5</v>
      </c>
    </row>
    <row r="3" spans="1:9" x14ac:dyDescent="0.25">
      <c r="A3" s="70" t="s">
        <v>27</v>
      </c>
      <c r="B3" s="102"/>
      <c r="C3" s="71"/>
      <c r="D3" s="72"/>
      <c r="E3" s="71"/>
      <c r="F3" s="73"/>
      <c r="G3" s="72"/>
      <c r="H3" s="74"/>
      <c r="I3" s="103"/>
    </row>
    <row r="4" spans="1:9" ht="35.25" customHeight="1" x14ac:dyDescent="0.25">
      <c r="A4" s="75" t="s">
        <v>139</v>
      </c>
      <c r="B4" s="76"/>
      <c r="C4" s="77"/>
      <c r="D4" s="78"/>
      <c r="E4" s="77">
        <v>3091761</v>
      </c>
      <c r="F4" s="79" t="s">
        <v>79</v>
      </c>
      <c r="G4" s="80">
        <v>5827156</v>
      </c>
      <c r="H4" s="76"/>
      <c r="I4" s="103"/>
    </row>
    <row r="5" spans="1:9" ht="35.25" customHeight="1" x14ac:dyDescent="0.25">
      <c r="A5" s="75" t="s">
        <v>211</v>
      </c>
      <c r="B5" s="76"/>
      <c r="C5" s="77"/>
      <c r="D5" s="78"/>
      <c r="E5" s="77">
        <v>2504569</v>
      </c>
      <c r="F5" s="79" t="s">
        <v>145</v>
      </c>
      <c r="G5" s="80">
        <v>3165466</v>
      </c>
      <c r="H5" s="76"/>
      <c r="I5" s="103"/>
    </row>
    <row r="6" spans="1:9" ht="15.75" customHeight="1" x14ac:dyDescent="0.25">
      <c r="A6" s="75" t="s">
        <v>140</v>
      </c>
      <c r="B6" s="76"/>
      <c r="C6" s="77"/>
      <c r="D6" s="77"/>
      <c r="E6" s="77">
        <v>2716884</v>
      </c>
      <c r="F6" s="81" t="s">
        <v>226</v>
      </c>
      <c r="G6" s="82">
        <v>2736884</v>
      </c>
      <c r="H6" s="76"/>
      <c r="I6" s="103"/>
    </row>
    <row r="7" spans="1:9" x14ac:dyDescent="0.25">
      <c r="A7" s="75" t="s">
        <v>141</v>
      </c>
      <c r="B7" s="83"/>
      <c r="C7" s="77"/>
      <c r="D7" s="104"/>
      <c r="E7" s="77">
        <v>2092469</v>
      </c>
      <c r="F7" s="79" t="s">
        <v>79</v>
      </c>
      <c r="G7" s="80">
        <v>2101072</v>
      </c>
      <c r="H7" s="83"/>
      <c r="I7" s="103"/>
    </row>
    <row r="8" spans="1:9" x14ac:dyDescent="0.25">
      <c r="A8" s="75" t="s">
        <v>142</v>
      </c>
      <c r="B8" s="76"/>
      <c r="C8" s="77"/>
      <c r="D8" s="104"/>
      <c r="E8" s="77">
        <v>3011423</v>
      </c>
      <c r="F8" s="79" t="s">
        <v>145</v>
      </c>
      <c r="G8" s="80">
        <v>4065530</v>
      </c>
      <c r="H8" s="83"/>
      <c r="I8" s="103"/>
    </row>
    <row r="9" spans="1:9" x14ac:dyDescent="0.25">
      <c r="A9" s="75" t="s">
        <v>138</v>
      </c>
      <c r="B9" s="83"/>
      <c r="C9" s="84"/>
      <c r="D9" s="78"/>
      <c r="E9" s="78">
        <v>718192</v>
      </c>
      <c r="F9" s="79" t="s">
        <v>145</v>
      </c>
      <c r="G9" s="82">
        <v>1470305</v>
      </c>
      <c r="H9" s="76"/>
      <c r="I9" s="103"/>
    </row>
    <row r="10" spans="1:9" x14ac:dyDescent="0.25">
      <c r="A10" s="85" t="s">
        <v>34</v>
      </c>
      <c r="B10" s="86"/>
      <c r="C10" s="77"/>
      <c r="D10" s="77"/>
      <c r="E10" s="77"/>
      <c r="F10" s="81"/>
      <c r="G10" s="87"/>
      <c r="H10" s="88"/>
      <c r="I10" s="103"/>
    </row>
    <row r="11" spans="1:9" s="139" customFormat="1" x14ac:dyDescent="0.25">
      <c r="A11" s="28" t="s">
        <v>230</v>
      </c>
      <c r="B11" s="86"/>
      <c r="C11" s="77"/>
      <c r="D11" s="77"/>
      <c r="E11" s="77">
        <v>1199054</v>
      </c>
      <c r="F11" s="81" t="s">
        <v>145</v>
      </c>
      <c r="G11" s="87">
        <v>1995810</v>
      </c>
      <c r="H11" s="88"/>
      <c r="I11" s="138"/>
    </row>
    <row r="12" spans="1:9" ht="24" x14ac:dyDescent="0.25">
      <c r="A12" s="75" t="s">
        <v>146</v>
      </c>
      <c r="B12" s="76"/>
      <c r="C12" s="84"/>
      <c r="D12" s="104"/>
      <c r="E12" s="77">
        <v>29975</v>
      </c>
      <c r="F12" s="79" t="s">
        <v>145</v>
      </c>
      <c r="G12" s="89">
        <v>625246</v>
      </c>
      <c r="H12" s="76"/>
      <c r="I12" s="103"/>
    </row>
    <row r="13" spans="1:9" ht="24" x14ac:dyDescent="0.25">
      <c r="A13" s="75" t="s">
        <v>148</v>
      </c>
      <c r="B13" s="76"/>
      <c r="C13" s="84"/>
      <c r="D13" s="104"/>
      <c r="E13" s="77">
        <v>676759</v>
      </c>
      <c r="F13" s="79" t="s">
        <v>145</v>
      </c>
      <c r="G13" s="89">
        <v>696650</v>
      </c>
      <c r="H13" s="76"/>
      <c r="I13" s="103"/>
    </row>
    <row r="14" spans="1:9" ht="24" x14ac:dyDescent="0.25">
      <c r="A14" s="75" t="s">
        <v>204</v>
      </c>
      <c r="B14" s="76"/>
      <c r="C14" s="77"/>
      <c r="D14" s="77"/>
      <c r="E14" s="90">
        <v>467684</v>
      </c>
      <c r="F14" s="81" t="s">
        <v>145</v>
      </c>
      <c r="G14" s="82">
        <v>1611235</v>
      </c>
      <c r="H14" s="76"/>
    </row>
    <row r="15" spans="1:9" ht="24" x14ac:dyDescent="0.25">
      <c r="A15" s="75" t="s">
        <v>205</v>
      </c>
      <c r="B15" s="76"/>
      <c r="C15" s="77"/>
      <c r="D15" s="77"/>
      <c r="E15" s="90">
        <v>3069</v>
      </c>
      <c r="F15" s="81" t="s">
        <v>79</v>
      </c>
      <c r="G15" s="82">
        <v>1530094</v>
      </c>
      <c r="H15" s="76"/>
    </row>
    <row r="16" spans="1:9" x14ac:dyDescent="0.25">
      <c r="A16" s="75" t="s">
        <v>206</v>
      </c>
      <c r="B16" s="76"/>
      <c r="C16" s="77"/>
      <c r="D16" s="77"/>
      <c r="E16" s="77">
        <v>0</v>
      </c>
      <c r="F16" s="81" t="s">
        <v>79</v>
      </c>
      <c r="G16" s="82">
        <v>1161715</v>
      </c>
      <c r="H16" s="76"/>
    </row>
    <row r="17" spans="1:10" ht="18" customHeight="1" x14ac:dyDescent="0.25">
      <c r="A17" s="91" t="s">
        <v>136</v>
      </c>
      <c r="B17" s="76"/>
      <c r="C17" s="84"/>
      <c r="D17" s="104"/>
      <c r="E17" s="77"/>
      <c r="F17" s="79"/>
      <c r="G17" s="89"/>
      <c r="H17" s="76"/>
      <c r="I17" s="103"/>
    </row>
    <row r="18" spans="1:10" ht="46.15" customHeight="1" x14ac:dyDescent="0.25">
      <c r="A18" s="75" t="s">
        <v>137</v>
      </c>
      <c r="B18" s="76"/>
      <c r="C18" s="104">
        <v>5587924</v>
      </c>
      <c r="D18" s="92"/>
      <c r="E18" s="77"/>
      <c r="F18" s="79" t="s">
        <v>145</v>
      </c>
      <c r="G18" s="89">
        <f>C18</f>
        <v>5587924</v>
      </c>
      <c r="H18" s="76"/>
    </row>
    <row r="19" spans="1:10" x14ac:dyDescent="0.25">
      <c r="A19" s="75" t="s">
        <v>149</v>
      </c>
      <c r="B19" s="76" t="s">
        <v>150</v>
      </c>
      <c r="C19" s="104"/>
      <c r="D19" s="92"/>
      <c r="E19" s="77">
        <v>255437</v>
      </c>
      <c r="F19" s="79" t="s">
        <v>145</v>
      </c>
      <c r="G19" s="89">
        <v>788370</v>
      </c>
      <c r="H19" s="76"/>
      <c r="I19" s="103"/>
    </row>
    <row r="20" spans="1:10" x14ac:dyDescent="0.25">
      <c r="A20" s="91" t="s">
        <v>18</v>
      </c>
      <c r="B20" s="76"/>
      <c r="C20" s="77"/>
      <c r="D20" s="77"/>
      <c r="E20" s="77"/>
      <c r="F20" s="81"/>
      <c r="G20" s="89"/>
      <c r="H20" s="93"/>
      <c r="I20" s="103"/>
    </row>
    <row r="21" spans="1:10" x14ac:dyDescent="0.25">
      <c r="A21" s="75" t="s">
        <v>231</v>
      </c>
      <c r="B21" s="76" t="s">
        <v>232</v>
      </c>
      <c r="C21" s="77"/>
      <c r="D21" s="77">
        <v>389981</v>
      </c>
      <c r="E21" s="77">
        <v>100000</v>
      </c>
      <c r="F21" s="81" t="s">
        <v>227</v>
      </c>
      <c r="G21" s="82">
        <v>522803</v>
      </c>
      <c r="H21" s="76"/>
      <c r="I21" s="103"/>
    </row>
    <row r="22" spans="1:10" x14ac:dyDescent="0.25">
      <c r="A22" s="75" t="s">
        <v>233</v>
      </c>
      <c r="B22" s="86" t="s">
        <v>234</v>
      </c>
      <c r="C22" s="77"/>
      <c r="D22" s="77">
        <v>130764</v>
      </c>
      <c r="E22" s="90"/>
      <c r="F22" s="81" t="s">
        <v>145</v>
      </c>
      <c r="G22" s="82">
        <v>888245</v>
      </c>
      <c r="H22" s="76"/>
      <c r="I22" s="103"/>
    </row>
    <row r="23" spans="1:10" x14ac:dyDescent="0.25">
      <c r="A23" s="75" t="s">
        <v>93</v>
      </c>
      <c r="B23" s="76" t="s">
        <v>144</v>
      </c>
      <c r="C23" s="77"/>
      <c r="D23" s="77">
        <v>234195</v>
      </c>
      <c r="E23" s="77"/>
      <c r="F23" s="81" t="s">
        <v>79</v>
      </c>
      <c r="G23" s="82">
        <v>1334691</v>
      </c>
      <c r="H23" s="94"/>
      <c r="I23" s="103"/>
    </row>
    <row r="24" spans="1:10" x14ac:dyDescent="0.25">
      <c r="A24" s="141" t="s">
        <v>236</v>
      </c>
      <c r="B24" s="159"/>
      <c r="C24" s="160">
        <f>SUM(C4:C23)</f>
        <v>5587924</v>
      </c>
      <c r="D24" s="160">
        <f>SUM(D4:D23)</f>
        <v>754940</v>
      </c>
      <c r="E24" s="160">
        <f>SUM(E4:E23)</f>
        <v>16867276</v>
      </c>
      <c r="F24" s="161">
        <f>SUM(F4:F23)</f>
        <v>0</v>
      </c>
      <c r="G24" s="161">
        <f>SUM(G4:G23)</f>
        <v>36109196</v>
      </c>
      <c r="H24" s="159"/>
      <c r="I24" s="140"/>
      <c r="J24" s="106"/>
    </row>
    <row r="25" spans="1:10" x14ac:dyDescent="0.25">
      <c r="G25" s="158"/>
    </row>
    <row r="26" spans="1:10" x14ac:dyDescent="0.25">
      <c r="G26" s="106"/>
    </row>
    <row r="27" spans="1:10" x14ac:dyDescent="0.25">
      <c r="G27" s="157"/>
    </row>
    <row r="28" spans="1:10" x14ac:dyDescent="0.25">
      <c r="G28" s="106"/>
    </row>
    <row r="29" spans="1:10" x14ac:dyDescent="0.25">
      <c r="G29" s="107"/>
    </row>
  </sheetData>
  <mergeCells count="1">
    <mergeCell ref="A1:H1"/>
  </mergeCells>
  <phoneticPr fontId="17" type="noConversion"/>
  <pageMargins left="0.70866141732283472" right="0.70866141732283472" top="0.74803149606299213" bottom="0.74803149606299213" header="0.31496062992125984" footer="0.31496062992125984"/>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Docs_FileStatus xmlns="http://schemas.microsoft.com/sharepoint/v3">Live</eDocs_FileStatus>
    <eDocs_FileName xmlns="http://schemas.microsoft.com/sharepoint/v3">HOBNOLGW002-005-2020</eDocs_FileName>
    <_dlc_ExpireDateSaved xmlns="http://schemas.microsoft.com/sharepoint/v3" xsi:nil="true"/>
    <_dlc_ExpireDate xmlns="http://schemas.microsoft.com/sharepoint/v3">2022-05-02T12:12:03+00:00</_dlc_ExpireDate>
    <TaxCatchAll xmlns="55a01df5-606b-4a27-807d-b95a962e6aea">
      <Value>14</Value>
      <Value>1</Value>
      <Value>7</Value>
    </TaxCatchAll>
    <eDocs_DocumentTopicsTaxHTField0 xmlns="b3a48999-c0ad-4eb6-8d18-ebd0f19fd0b0">
      <Terms xmlns="http://schemas.microsoft.com/office/infopath/2007/PartnerControls"/>
    </eDocs_DocumentTopicsTaxHTField0>
    <eDocs_YearTaxHTField0 xmlns="b3a48999-c0ad-4eb6-8d18-ebd0f19fd0b0">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2956df6f-614f-4357-a8f5-b167a2c64320</TermId>
        </TermInfo>
      </Terms>
    </eDocs_YearTaxHTField0>
    <eDocs_SeriesSubSeriesTaxHTField0 xmlns="b3a48999-c0ad-4eb6-8d18-ebd0f19fd0b0">
      <Terms xmlns="http://schemas.microsoft.com/office/infopath/2007/PartnerControls">
        <TermInfo xmlns="http://schemas.microsoft.com/office/infopath/2007/PartnerControls">
          <TermName xmlns="http://schemas.microsoft.com/office/infopath/2007/PartnerControls">002</TermName>
          <TermId xmlns="http://schemas.microsoft.com/office/infopath/2007/PartnerControls">620d90d1-0522-4c23-84a8-2ebfdb388a28</TermId>
        </TermInfo>
      </Terms>
    </eDocs_SeriesSubSeriesTaxHTField0>
    <eDocs_FileTopicsTaxHTField0 xmlns="b3a48999-c0ad-4eb6-8d18-ebd0f19fd0b0">
      <Terms xmlns="http://schemas.microsoft.com/office/infopath/2007/PartnerControls"/>
    </eDocs_FileTopicsTaxHTField0>
    <IconOverlay xmlns="http://schemas.microsoft.com/sharepoint/v4" xsi:nil="true"/>
  </documentManagement>
</p:properties>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3.xml><?xml version="1.0" encoding="utf-8"?>
<?mso-contentType ?>
<p:Policy xmlns:p="office.server.policy" id="" local="true">
  <p:Name>eDocument</p:Name>
  <p:Description/>
  <p:Statement/>
  <p:PolicyItems>
    <p:PolicyItem featureId="Microsoft.Office.RecordsManagement.PolicyFeatures.Expiration" staticId="0x0101000BC94875665D404BB1351B53C41FD2C0|151133126" UniqueId="3dbe9c03-1645-4061-b024-0d1120830ea4">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3</number>
                  <property>Modified</property>
                  <period>months</period>
                </formula>
                <action type="action" id="Microsoft.Office.RecordsManagement.PolicyFeatures.Expiration.Action.DeletePreviousVersions"/>
              </data>
            </stages>
          </Schedule>
          <Schedule type="Record">
            <stages>
              <data stageId="2">
                <formula id="Microsoft.Office.RecordsManagement.PolicyFeatures.Expiration.Formula.BuiltIn">
                  <number>3</number>
                  <property>Modified</property>
                  <propertyId>8c06beca-0777-48f7-91c7-6da68bc07b69</propertyId>
                  <period>months</period>
                </formula>
                <action type="action" id="Microsoft.Office.RecordsManagement.PolicyFeatures.Expiration.Action.DeletePreviousVersions"/>
              </data>
            </stages>
          </Schedule>
        </Schedules>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eDocument" ma:contentTypeID="0x0101000BC94875665D404BB1351B53C41FD2C0005227CF349E17C445908321D0A62CDB25" ma:contentTypeVersion="13" ma:contentTypeDescription="Create a new document for eDocs" ma:contentTypeScope="" ma:versionID="76b6efe20ca5b6a7fdfc73db95f4cacc">
  <xsd:schema xmlns:xsd="http://www.w3.org/2001/XMLSchema" xmlns:xs="http://www.w3.org/2001/XMLSchema" xmlns:p="http://schemas.microsoft.com/office/2006/metadata/properties" xmlns:ns1="http://schemas.microsoft.com/sharepoint/v3" xmlns:ns2="b3a48999-c0ad-4eb6-8d18-ebd0f19fd0b0" xmlns:ns3="55a01df5-606b-4a27-807d-b95a962e6aea" xmlns:ns4="http://schemas.microsoft.com/sharepoint/v4" targetNamespace="http://schemas.microsoft.com/office/2006/metadata/properties" ma:root="true" ma:fieldsID="fef47b4ff1813ca5045359d67d473d79" ns1:_="" ns2:_="" ns3:_="" ns4:_="">
    <xsd:import namespace="http://schemas.microsoft.com/sharepoint/v3"/>
    <xsd:import namespace="b3a48999-c0ad-4eb6-8d18-ebd0f19fd0b0"/>
    <xsd:import namespace="55a01df5-606b-4a27-807d-b95a962e6aea"/>
    <xsd:import namespace="http://schemas.microsoft.com/sharepoint/v4"/>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3:TaxCatchAll" minOccurs="0"/>
                <xsd:element ref="ns2:eDocs_SeriesSubSeriesTaxHTField0" minOccurs="0"/>
                <xsd:element ref="ns2:eDocs_YearTaxHTField0" minOccurs="0"/>
                <xsd:element ref="ns1:eDocs_FileName" minOccurs="0"/>
                <xsd:element ref="ns1:eDocs_FileStatus"/>
                <xsd:element ref="ns2:eDocs_FileTopicsTaxHTField0" minOccurs="0"/>
                <xsd:element ref="ns4:IconOverlay"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description="" ma:hidden="true" ma:indexed="true" ma:internalName="_dlc_ExpireDate" ma:readOnly="true">
      <xsd:simpleType>
        <xsd:restriction base="dms:DateTime"/>
      </xsd:simpleType>
    </xsd:element>
    <xsd:element name="eDocs_FileName" ma:index="19" nillable="true" ma:displayName="File Name" ma:default="0" ma:description="File Number" ma:indexed="true" ma:internalName="eDocs_FileName">
      <xsd:simpleType>
        <xsd:restriction base="dms:Text">
          <xsd:maxLength value="100"/>
        </xsd:restriction>
      </xsd:simpleType>
    </xsd:element>
    <xsd:element name="eDocs_FileStatus" ma:index="20"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element name="_vti_ItemHoldRecordStatus" ma:index="24"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3a48999-c0ad-4eb6-8d18-ebd0f19fd0b0"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fieldId="{fbaa881f-c4ae-443f-9fda-fbdd527793df}" ma:taxonomyMulti="true" ma:sspId="22527149-431e-4844-bdbf-45755dee181b" ma:termSetId="d7beb67e-cc35-47eb-a3d7-22fc0c2bde99" ma:anchorId="00000000-0000-0000-0000-000000000000" ma:open="false" ma:isKeyword="false">
      <xsd:complexType>
        <xsd:sequence>
          <xsd:element ref="pc:Terms" minOccurs="0" maxOccurs="1"/>
        </xsd:sequence>
      </xsd:complexType>
    </xsd:element>
    <xsd:element name="eDocs_SeriesSubSeriesTaxHTField0" ma:index="15" nillable="true" ma:taxonomy="true" ma:internalName="eDocs_SeriesSubSeriesTaxHTField0" ma:taxonomyFieldName="eDocs_SeriesSubSeries" ma:displayName="Sub Series" ma:fieldId="{11f8bb48-43d6-459a-8b80-9123185593c7}" ma:sspId="22527149-431e-4844-bdbf-45755dee181b" ma:termSetId="4dc6ce17-1441-4d6f-af7a-c7350b4eb356" ma:anchorId="00000000-0000-0000-0000-000000000000" ma:open="false" ma:isKeyword="false">
      <xsd:complexType>
        <xsd:sequence>
          <xsd:element ref="pc:Terms" minOccurs="0" maxOccurs="1"/>
        </xsd:sequence>
      </xsd:complexType>
    </xsd:element>
    <xsd:element name="eDocs_YearTaxHTField0" ma:index="17" nillable="true" ma:taxonomy="true" ma:internalName="eDocs_YearTaxHTField0" ma:taxonomyFieldName="eDocs_Year" ma:displayName="Year" ma:indexed="true" ma:fieldId="{7b1b8a72-8553-41e1-8dd7-5ce464e281f2}" ma:sspId="22527149-431e-4844-bdbf-45755dee181b" ma:termSetId="a141ecdb-69bf-443d-877c-333310d4d291" ma:anchorId="00000000-0000-0000-0000-000000000000" ma:open="false" ma:isKeyword="false">
      <xsd:complexType>
        <xsd:sequence>
          <xsd:element ref="pc:Terms" minOccurs="0" maxOccurs="1"/>
        </xsd:sequence>
      </xsd:complexType>
    </xsd:element>
    <xsd:element name="eDocs_FileTopicsTaxHTField0" ma:index="21" nillable="true" ma:taxonomy="true" ma:internalName="eDocs_FileTopicsTaxHTField0" ma:taxonomyFieldName="eDocs_FileTopics" ma:displayName="File Topics" ma:fieldId="{602c691f-3efa-402d-ab5c-baa8c240a9e7}" ma:taxonomyMulti="true" ma:sspId="22527149-431e-4844-bdbf-45755dee181b" ma:termSetId="d7beb67e-cc35-47eb-a3d7-22fc0c2bde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5a01df5-606b-4a27-807d-b95a962e6ae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7122109-74fd-4619-9a11-8b9e000f521b}" ma:internalName="TaxCatchAll" ma:showField="CatchAllData" ma:web="55a01df5-606b-4a27-807d-b95a962e6a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E3F3C1-571E-4269-8B21-C2EE4D2F6D4A}">
  <ds:schemaRefs>
    <ds:schemaRef ds:uri="http://purl.org/dc/terms/"/>
    <ds:schemaRef ds:uri="http://schemas.microsoft.com/office/2006/documentManagement/types"/>
    <ds:schemaRef ds:uri="http://purl.org/dc/dcmitype/"/>
    <ds:schemaRef ds:uri="0c666291-8f9d-4069-b793-09a67917415c"/>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9b4b74f5-de45-4404-ac70-f55de0d9cf74"/>
    <ds:schemaRef ds:uri="http://www.w3.org/XML/1998/namespace"/>
    <ds:schemaRef ds:uri="55a01df5-606b-4a27-807d-b95a962e6aea"/>
    <ds:schemaRef ds:uri="b3a48999-c0ad-4eb6-8d18-ebd0f19fd0b0"/>
    <ds:schemaRef ds:uri="http://schemas.microsoft.com/sharepoint/v4"/>
  </ds:schemaRefs>
</ds:datastoreItem>
</file>

<file path=customXml/itemProps2.xml><?xml version="1.0" encoding="utf-8"?>
<ds:datastoreItem xmlns:ds="http://schemas.openxmlformats.org/officeDocument/2006/customXml" ds:itemID="{1FB1FF56-4207-4D3A-AB25-F03853FF67D8}">
  <ds:schemaRefs>
    <ds:schemaRef ds:uri="http://schemas.microsoft.com/sharepoint/events"/>
  </ds:schemaRefs>
</ds:datastoreItem>
</file>

<file path=customXml/itemProps3.xml><?xml version="1.0" encoding="utf-8"?>
<ds:datastoreItem xmlns:ds="http://schemas.openxmlformats.org/officeDocument/2006/customXml" ds:itemID="{765776CE-F5B1-4F9C-B0B6-ECB998784AE2}">
  <ds:schemaRefs>
    <ds:schemaRef ds:uri="office.server.policy"/>
  </ds:schemaRefs>
</ds:datastoreItem>
</file>

<file path=customXml/itemProps4.xml><?xml version="1.0" encoding="utf-8"?>
<ds:datastoreItem xmlns:ds="http://schemas.openxmlformats.org/officeDocument/2006/customXml" ds:itemID="{EABBF8D0-A953-466B-9DC2-291C11C6BA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3a48999-c0ad-4eb6-8d18-ebd0f19fd0b0"/>
    <ds:schemaRef ds:uri="55a01df5-606b-4a27-807d-b95a962e6aea"/>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2982762-6E33-4DDD-A604-5AA3C6B6F8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Expenditure being considered</vt:lpstr>
      <vt:lpstr>Expenditure being Incurred</vt:lpstr>
      <vt:lpstr>Completed or Discontinued </vt:lpstr>
      <vt:lpstr>'Completed or Discontinued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Hennessy</dc:creator>
  <cp:lastModifiedBy>David Hayde</cp:lastModifiedBy>
  <cp:lastPrinted>2025-06-04T08:31:59Z</cp:lastPrinted>
  <dcterms:created xsi:type="dcterms:W3CDTF">2019-09-03T14:51:52Z</dcterms:created>
  <dcterms:modified xsi:type="dcterms:W3CDTF">2025-06-05T11:02:11Z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0x0101000BC94875665D404BB1351B53C41FD2C0005227CF349E17C445908321D0A62CDB25</vt:lpwstr>
  </property>
  <property fmtid="{D5CDD505-2E9C-101B-9397-08002B2CF9AE}" pid="3" name="eDocs_Year">
    <vt:lpwstr>14;#2020|2956df6f-614f-4357-a8f5-b167a2c64320</vt:lpwstr>
  </property>
  <property fmtid="{D5CDD505-2E9C-101B-9397-08002B2CF9AE}" pid="4" name="eDocs_SeriesSubSeries">
    <vt:lpwstr>7;#002|620d90d1-0522-4c23-84a8-2ebfdb388a28</vt:lpwstr>
  </property>
  <property fmtid="{D5CDD505-2E9C-101B-9397-08002B2CF9AE}" pid="5" name="eDocs_FileTopics">
    <vt:lpwstr/>
  </property>
  <property fmtid="{D5CDD505-2E9C-101B-9397-08002B2CF9AE}" pid="6" name="eDocs_DocumentTopics">
    <vt:lpwstr/>
  </property>
  <property fmtid="{D5CDD505-2E9C-101B-9397-08002B2CF9AE}" pid="7" name="_dlc_policyId">
    <vt:lpwstr>0x0101000BC94875665D404BB1351B53C41FD2C0|151133126</vt:lpwstr>
  </property>
  <property fmtid="{D5CDD505-2E9C-101B-9397-08002B2CF9AE}" pid="8" name="ItemRetentionFormula">
    <vt:lpwstr>&lt;formula id="Microsoft.Office.RecordsManagement.PolicyFeatures.Expiration.Formula.BuiltIn"&gt;&lt;number&gt;3&lt;/number&gt;&lt;property&gt;Modified&lt;/property&gt;&lt;period&gt;months&lt;/period&gt;&lt;/formula&gt;</vt:lpwstr>
  </property>
  <property fmtid="{D5CDD505-2E9C-101B-9397-08002B2CF9AE}" pid="9" name="eDocs_SecurityClassification">
    <vt:lpwstr>1;#Unclassified|38981149-6ab4-492e-b035-5180b1eb9314</vt:lpwstr>
  </property>
  <property fmtid="{D5CDD505-2E9C-101B-9397-08002B2CF9AE}" pid="10" name="eDocs_SecurityClassificationTaxHTField0">
    <vt:lpwstr>Unclassified|38981149-6ab4-492e-b035-5180b1eb9314</vt:lpwstr>
  </property>
  <property fmtid="{D5CDD505-2E9C-101B-9397-08002B2CF9AE}" pid="11" name="eDocs_EmailSubmitter">
    <vt:lpwstr/>
  </property>
</Properties>
</file>